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tte/Desktop/Applicata-data/VARESKEMA/2022/"/>
    </mc:Choice>
  </mc:AlternateContent>
  <xr:revisionPtr revIDLastSave="0" documentId="13_ncr:1_{0D9D75FB-24E9-4F4C-ACDB-65A73247286B}" xr6:coauthVersionLast="45" xr6:coauthVersionMax="47" xr10:uidLastSave="{00000000-0000-0000-0000-000000000000}"/>
  <bookViews>
    <workbookView xWindow="0" yWindow="1160" windowWidth="28800" windowHeight="15440" xr2:uid="{00000000-000D-0000-FFFF-FFFF00000000}"/>
  </bookViews>
  <sheets>
    <sheet name="Ark1" sheetId="1" r:id="rId1"/>
    <sheet name="Ark3" sheetId="3" r:id="rId2"/>
  </sheets>
  <definedNames>
    <definedName name="_xlnm.Print_Titles" localSheetId="0">'Ark1'!$2:$4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5" i="1" l="1"/>
  <c r="L161" i="1"/>
  <c r="L157" i="1"/>
  <c r="L156" i="1"/>
  <c r="L150" i="1"/>
  <c r="L149" i="1"/>
  <c r="L148" i="1"/>
  <c r="L87" i="1"/>
  <c r="L83" i="1"/>
  <c r="K151" i="1"/>
  <c r="E159" i="1"/>
  <c r="E158" i="1"/>
  <c r="E166" i="1"/>
  <c r="E164" i="1"/>
  <c r="E163" i="1"/>
</calcChain>
</file>

<file path=xl/sharedStrings.xml><?xml version="1.0" encoding="utf-8"?>
<sst xmlns="http://schemas.openxmlformats.org/spreadsheetml/2006/main" count="758" uniqueCount="297">
  <si>
    <t>NEWS</t>
  </si>
  <si>
    <t>ONLY WHILE STOCK</t>
  </si>
  <si>
    <t>NEW PRICE</t>
  </si>
  <si>
    <t>DKK</t>
  </si>
  <si>
    <t>NOK</t>
  </si>
  <si>
    <t>SEK</t>
  </si>
  <si>
    <t>EURO</t>
  </si>
  <si>
    <t>wholesale</t>
  </si>
  <si>
    <t>retail</t>
  </si>
  <si>
    <t>Supplier no.</t>
  </si>
  <si>
    <t>Supplier art. No.</t>
  </si>
  <si>
    <t>Description</t>
  </si>
  <si>
    <t xml:space="preserve">Description 2 </t>
  </si>
  <si>
    <t>Ean-code</t>
  </si>
  <si>
    <t>Weight</t>
  </si>
  <si>
    <t>Package size</t>
  </si>
  <si>
    <t>Colli size</t>
  </si>
  <si>
    <t>Price/pcs.</t>
  </si>
  <si>
    <t>Price/RRP</t>
  </si>
  <si>
    <t>export</t>
  </si>
  <si>
    <t>Pris/RRP</t>
  </si>
  <si>
    <t>Price/pcs</t>
  </si>
  <si>
    <t>RRP / pcs.</t>
  </si>
  <si>
    <t>Custom code</t>
  </si>
  <si>
    <t>CIRCLE COLLECTION:</t>
  </si>
  <si>
    <t>20 x 20 x 9,5 cm</t>
  </si>
  <si>
    <t>MUSH COLLECTION:</t>
  </si>
  <si>
    <t>MUSH hurricane S, amber</t>
  </si>
  <si>
    <t>H 9 cm Ø 10 cm</t>
  </si>
  <si>
    <t>MUSH hurricane S, lavender</t>
  </si>
  <si>
    <t>MUSH hurricane S, blue</t>
  </si>
  <si>
    <t>MUSH hurricane S, grey</t>
  </si>
  <si>
    <t>MUSH hurricane S, green</t>
  </si>
  <si>
    <t>MUSH hurricane M, amber</t>
  </si>
  <si>
    <t>H 11 cm Ø 10 cm</t>
  </si>
  <si>
    <t>MUSH hurricane M, lavender</t>
  </si>
  <si>
    <t>MUSH hurricane M, blue</t>
  </si>
  <si>
    <t>MUSH hurricane M, grey</t>
  </si>
  <si>
    <t>MUSH hurricane M, green</t>
  </si>
  <si>
    <t>A TRIBUTE TO WOOD:</t>
  </si>
  <si>
    <t>Storage box, red</t>
  </si>
  <si>
    <t>Storage box, brown</t>
  </si>
  <si>
    <t>Storage box,  brown/grey</t>
  </si>
  <si>
    <t>33 x 33 x 8 cm</t>
  </si>
  <si>
    <t>Storage box,  blue/red</t>
  </si>
  <si>
    <t>Tapas brown/grey, small</t>
  </si>
  <si>
    <t>Tapas brown/grey, large</t>
  </si>
  <si>
    <t>Tapas blue/red, small</t>
  </si>
  <si>
    <t>Tapas blue/red, large</t>
  </si>
  <si>
    <t>Tray brown/grey large</t>
  </si>
  <si>
    <t>Tray blue/red large</t>
  </si>
  <si>
    <t>Tray blue stripes, small</t>
  </si>
  <si>
    <t>Tray red stripes, small</t>
  </si>
  <si>
    <t>RoundNRound, oak</t>
  </si>
  <si>
    <t>10x7 cm</t>
  </si>
  <si>
    <t>RoundNRound, olive green</t>
  </si>
  <si>
    <t>RoundNRound, baby blue</t>
  </si>
  <si>
    <t>only while stock last</t>
  </si>
  <si>
    <t>RoundNRound, lavender</t>
  </si>
  <si>
    <t>RoundNRound, white</t>
  </si>
  <si>
    <t>RoundNRound, city grey</t>
  </si>
  <si>
    <t>applicata tote bag, grey/gold</t>
  </si>
  <si>
    <t>32 x 42 cm</t>
  </si>
  <si>
    <t>applicata tote bag, grey/grey</t>
  </si>
  <si>
    <t>Luna, oak/black</t>
  </si>
  <si>
    <t>Ø22/27  x 3,7 cm</t>
  </si>
  <si>
    <t>Luna, oak/brass</t>
  </si>
  <si>
    <t>Luna MAXI oak/black</t>
  </si>
  <si>
    <t>Ø28/33 x 3,7 cm</t>
  </si>
  <si>
    <t>Luna MAXI oak/brass</t>
  </si>
  <si>
    <t>Hang wallhook, oak, set of 5 pcs.</t>
  </si>
  <si>
    <t>Ø18 mm, 40 mm</t>
  </si>
  <si>
    <t>10x15x2 cm</t>
  </si>
  <si>
    <t>8 set of 5</t>
  </si>
  <si>
    <t>Hang wallhook, smoked oak,  set of 5 pcs.</t>
  </si>
  <si>
    <t>BLOSSOM COLLECTION:</t>
  </si>
  <si>
    <t>24,5 cm</t>
  </si>
  <si>
    <t>25x5x5 cm</t>
  </si>
  <si>
    <t>L14</t>
  </si>
  <si>
    <t>Lily candleholder, city grey</t>
  </si>
  <si>
    <t>L15</t>
  </si>
  <si>
    <t>Lily candleholder, white</t>
  </si>
  <si>
    <t>L17</t>
  </si>
  <si>
    <t>Lily candleholder, oiled oak</t>
  </si>
  <si>
    <t>L18</t>
  </si>
  <si>
    <t>Lily candleholder, oak</t>
  </si>
  <si>
    <t>L26</t>
  </si>
  <si>
    <t>Lily candleholder, cool grey</t>
  </si>
  <si>
    <t>L32</t>
  </si>
  <si>
    <t>Lily candleholder, dark petrol</t>
  </si>
  <si>
    <t>L36</t>
  </si>
  <si>
    <t>Lily candleholder, powder</t>
  </si>
  <si>
    <t>L37</t>
  </si>
  <si>
    <t>Lily candleholder, poppy red</t>
  </si>
  <si>
    <t>L38</t>
  </si>
  <si>
    <t>Lily candleholder, lavender</t>
  </si>
  <si>
    <t>L39</t>
  </si>
  <si>
    <t>Lily candleholder, baby blue</t>
  </si>
  <si>
    <t>L40</t>
  </si>
  <si>
    <t>Lily candleholder, olive green</t>
  </si>
  <si>
    <t>L41</t>
  </si>
  <si>
    <t>Lily candleholder, marron black</t>
  </si>
  <si>
    <t>29 cm</t>
  </si>
  <si>
    <t>29,5x5x5 cm</t>
  </si>
  <si>
    <t>R14</t>
  </si>
  <si>
    <t>Rose candleholder, city grey</t>
  </si>
  <si>
    <t>R15</t>
  </si>
  <si>
    <t>Rose candleholder, white</t>
  </si>
  <si>
    <t>R17</t>
  </si>
  <si>
    <t>Rose candleholder, oiled oak</t>
  </si>
  <si>
    <t>R18</t>
  </si>
  <si>
    <t>Rose candleholder, oak</t>
  </si>
  <si>
    <t>R26</t>
  </si>
  <si>
    <t>Rose candleholder, cool grey</t>
  </si>
  <si>
    <t>R32</t>
  </si>
  <si>
    <t>Rose candleholder, dark petrol</t>
  </si>
  <si>
    <t>R36</t>
  </si>
  <si>
    <t>Rose candleholder, powder</t>
  </si>
  <si>
    <t>R37</t>
  </si>
  <si>
    <t>Rose candleholder, poppy red</t>
  </si>
  <si>
    <t>R38</t>
  </si>
  <si>
    <t>Rose candleholder, lavender</t>
  </si>
  <si>
    <t>R39</t>
  </si>
  <si>
    <t>Rose candleholder, baby blue</t>
  </si>
  <si>
    <t>R40</t>
  </si>
  <si>
    <t>Rose candleholder, olive green</t>
  </si>
  <si>
    <t>R41</t>
  </si>
  <si>
    <t>Rose candleholder, marron black</t>
  </si>
  <si>
    <t>33,5 cm</t>
  </si>
  <si>
    <t>34x5x5 cm</t>
  </si>
  <si>
    <t>T14</t>
  </si>
  <si>
    <t>T15</t>
  </si>
  <si>
    <t>Tulip candleholder, white</t>
  </si>
  <si>
    <t>T17</t>
  </si>
  <si>
    <t>Tulip candleholder, oiled oak</t>
  </si>
  <si>
    <t>T18</t>
  </si>
  <si>
    <t>Tulip candleholder, oak</t>
  </si>
  <si>
    <t>T26</t>
  </si>
  <si>
    <t>Tulip candleholder, cool grey</t>
  </si>
  <si>
    <t>T32</t>
  </si>
  <si>
    <t>Tulip candleholder, dark petrol</t>
  </si>
  <si>
    <t>T36</t>
  </si>
  <si>
    <t>Tulip candleholder, powder</t>
  </si>
  <si>
    <t>T37</t>
  </si>
  <si>
    <t>Tulip candleholder, poppy red</t>
  </si>
  <si>
    <t>T38</t>
  </si>
  <si>
    <t>Tulip candleholder, lavender</t>
  </si>
  <si>
    <t>T39</t>
  </si>
  <si>
    <t>Tulip candleholder, baby blue</t>
  </si>
  <si>
    <t>T40</t>
  </si>
  <si>
    <t>Tulip candleholder, olive green</t>
  </si>
  <si>
    <t>T41</t>
  </si>
  <si>
    <t>Tulip candleholder,  marron black</t>
  </si>
  <si>
    <t>Nipple, small, stained oak</t>
  </si>
  <si>
    <t>Ø9 cm</t>
  </si>
  <si>
    <t>12x10x5,5 cm</t>
  </si>
  <si>
    <t>Nipple, medium, stained oak</t>
  </si>
  <si>
    <t>Ø13 cm</t>
  </si>
  <si>
    <t>15x14x6 cm</t>
  </si>
  <si>
    <t>Nipple, large, stained oak</t>
  </si>
  <si>
    <t>Ø17 cm</t>
  </si>
  <si>
    <t>19,5x8x7 cm</t>
  </si>
  <si>
    <t>Watch:Out, oak/grey</t>
  </si>
  <si>
    <t>Ø32cm / H:3 cm</t>
  </si>
  <si>
    <t>Watch:Out, oak/brass</t>
  </si>
  <si>
    <t>Watch:Out, oak/steel</t>
  </si>
  <si>
    <t>Watch:Out, smoked oak/brass</t>
  </si>
  <si>
    <t>Watch:Out, oak grey/grey</t>
  </si>
  <si>
    <t>Luna tray, oak</t>
  </si>
  <si>
    <t>Ø28 x 3,7 cm</t>
  </si>
  <si>
    <t>Luna tray, smoked oak</t>
  </si>
  <si>
    <t>TRACK, coat rack L: 60 cm, oak</t>
  </si>
  <si>
    <t>6x9x62 cm</t>
  </si>
  <si>
    <t>TRACK, coat rack L: 90 cm, oak</t>
  </si>
  <si>
    <t>6x9x93 cm</t>
  </si>
  <si>
    <t>TRACK, coat rack L: 120 cm, oak</t>
  </si>
  <si>
    <t>6x9x123 cm</t>
  </si>
  <si>
    <t>TRACK hook, set of 3, oak</t>
  </si>
  <si>
    <t>Ø3,5 Ø4,5 Ø5,5 cm</t>
  </si>
  <si>
    <t>set of 3</t>
  </si>
  <si>
    <t>Country of origin</t>
  </si>
  <si>
    <t>Denmark</t>
  </si>
  <si>
    <t>Comments</t>
  </si>
  <si>
    <t>Sweden</t>
  </si>
  <si>
    <t>BC14</t>
  </si>
  <si>
    <t>BC15</t>
  </si>
  <si>
    <t>BC17</t>
  </si>
  <si>
    <t>BC18</t>
  </si>
  <si>
    <t>BC26</t>
  </si>
  <si>
    <t>BC32</t>
  </si>
  <si>
    <t>BC38</t>
  </si>
  <si>
    <t>BC40</t>
  </si>
  <si>
    <t>H 24 cm Ø 2,2 cm</t>
  </si>
  <si>
    <t>Blossom candle, city grey, 4 pack</t>
  </si>
  <si>
    <t>Blossom candle, white, 4 pack</t>
  </si>
  <si>
    <t>Blossom candle, oiled oak, 4 pack</t>
  </si>
  <si>
    <t>Blossom candle, oak, 4 pack</t>
  </si>
  <si>
    <t>Blossom candle, cool grey, 4 pack</t>
  </si>
  <si>
    <t>Blossom candle, dark petrol, 4 pack</t>
  </si>
  <si>
    <t>Blossom candle, lavender, 4 pack</t>
  </si>
  <si>
    <t>Blossom candle, olive green, 4 pack</t>
  </si>
  <si>
    <t>BLOSSOM CANDLES:</t>
  </si>
  <si>
    <t>25 x 8,8 x 2,2 cm</t>
  </si>
  <si>
    <t>v</t>
  </si>
  <si>
    <t>Not available at the moment</t>
  </si>
  <si>
    <t>BALANCE vase / candleholder,  brown brass</t>
  </si>
  <si>
    <t>SOLID candleholder, brown brass</t>
  </si>
  <si>
    <t>GLOW tealight, brown brass</t>
  </si>
  <si>
    <t>Luna tray, black stained oak</t>
  </si>
  <si>
    <t>SOLID candleholder, brass</t>
  </si>
  <si>
    <t>BALANCE vase / candleholder, brass</t>
  </si>
  <si>
    <t>GLOW tealight, brass</t>
  </si>
  <si>
    <t>Ø7,5/9 x H: 6 cm</t>
  </si>
  <si>
    <t>L60cm x H5cm x W8cm</t>
  </si>
  <si>
    <t>L90cm x H5cm x W8cm</t>
  </si>
  <si>
    <t>L120cm x H8cm x W5cm</t>
  </si>
  <si>
    <t>H11,5cm x Øecm</t>
  </si>
  <si>
    <t>14,5cm x 7,5cm x 4,3cm</t>
  </si>
  <si>
    <t>12cm x 9cm x 5cm</t>
  </si>
  <si>
    <t>30 x 15 x 0,8 cm</t>
  </si>
  <si>
    <t>40 x 17  x 0,8 cm</t>
  </si>
  <si>
    <t>40 x 17 x 0,8 cm</t>
  </si>
  <si>
    <t>43 x 33 x 1,5 cm</t>
  </si>
  <si>
    <t>33 x 21 x 1,3  cm</t>
  </si>
  <si>
    <t>30 x 15 x 7 cm</t>
  </si>
  <si>
    <t>30 x 15 x 7  cm</t>
  </si>
  <si>
    <t>40 x 17  x 7 cm</t>
  </si>
  <si>
    <t>40 x 17 x 7 cm</t>
  </si>
  <si>
    <t>43 x 33 x 8 cm</t>
  </si>
  <si>
    <t>33 x 21 x 8 cm</t>
  </si>
  <si>
    <t>Blossom candle, sky blue, 4 pack</t>
  </si>
  <si>
    <t>Blossom candle, black, 4 pack</t>
  </si>
  <si>
    <t>RoundNRound, warm rose</t>
  </si>
  <si>
    <t>L13</t>
  </si>
  <si>
    <t>Lily candleholder, black</t>
  </si>
  <si>
    <t>L42</t>
  </si>
  <si>
    <t>L43</t>
  </si>
  <si>
    <t>L44</t>
  </si>
  <si>
    <t>L46</t>
  </si>
  <si>
    <t>Lily candleholder, smoked oak</t>
  </si>
  <si>
    <t>Lily candleholder, cobalt blue</t>
  </si>
  <si>
    <t>Lily candleholder, warm rose</t>
  </si>
  <si>
    <t>L47</t>
  </si>
  <si>
    <t>Lily candleholder, sky blue</t>
  </si>
  <si>
    <t>BC13</t>
  </si>
  <si>
    <t>BC42</t>
  </si>
  <si>
    <t>BC43</t>
  </si>
  <si>
    <t>BC44</t>
  </si>
  <si>
    <t>BC46</t>
  </si>
  <si>
    <t>BC47</t>
  </si>
  <si>
    <t>Blossom candle, smoked oak, 4 pack</t>
  </si>
  <si>
    <t>Blossom candle, cobalt blue, 4 pack</t>
  </si>
  <si>
    <t>Blossom candle, warm rose, 4 pack</t>
  </si>
  <si>
    <t>R13</t>
  </si>
  <si>
    <t>sweden</t>
  </si>
  <si>
    <t>Rose candleholder, black</t>
  </si>
  <si>
    <t>R42</t>
  </si>
  <si>
    <t>R43</t>
  </si>
  <si>
    <t>R44</t>
  </si>
  <si>
    <t>R46</t>
  </si>
  <si>
    <t>R47</t>
  </si>
  <si>
    <t>Rose candleholder, smoked oak</t>
  </si>
  <si>
    <t>Rose candleholder, cobalt blue</t>
  </si>
  <si>
    <t>Rose candleholder, warm rose</t>
  </si>
  <si>
    <t>Rose candleholder, sky blue</t>
  </si>
  <si>
    <t>T13</t>
  </si>
  <si>
    <t>Tulip candleholder, black</t>
  </si>
  <si>
    <t>T42</t>
  </si>
  <si>
    <t>T43</t>
  </si>
  <si>
    <t>T44</t>
  </si>
  <si>
    <t>T46</t>
  </si>
  <si>
    <t>T47</t>
  </si>
  <si>
    <t>Tulip candleholder, smoked oak</t>
  </si>
  <si>
    <t>Tulip candleholder, cobalt blue</t>
  </si>
  <si>
    <t>Tulip candleholder, warm rose</t>
  </si>
  <si>
    <t>Tulip candleholder, sky blue</t>
  </si>
  <si>
    <t>FLOW WALL ART:</t>
  </si>
  <si>
    <t>FLOW wall art, BLUE, L plain</t>
  </si>
  <si>
    <t>FLOW wall art, BROWN, L plain</t>
  </si>
  <si>
    <t>FLOW wall art, ROSE, L plain</t>
  </si>
  <si>
    <t>FLOW wall art, SAND,  L plain</t>
  </si>
  <si>
    <t>FLOW wall art, rose/BROWN/sand, M stripe</t>
  </si>
  <si>
    <t>FLOW wall art, rose/BLUE/sand, M stripe</t>
  </si>
  <si>
    <t>ø15 x103 cm</t>
  </si>
  <si>
    <t>ø15x63 cm</t>
  </si>
  <si>
    <t>100x150 cm</t>
  </si>
  <si>
    <t>ø11x103 cm</t>
  </si>
  <si>
    <t>ø15x103 cm</t>
  </si>
  <si>
    <t>58x105 cm</t>
  </si>
  <si>
    <t xml:space="preserve"> </t>
  </si>
  <si>
    <t>5710565009343 </t>
  </si>
  <si>
    <t>Tulip candleholder, city grey</t>
  </si>
  <si>
    <t>Blossom candle, yellow, 4 pack</t>
  </si>
  <si>
    <t>571056500974 9</t>
  </si>
  <si>
    <t>Lily candleholder, yellow</t>
  </si>
  <si>
    <t>Rose candleholder, yellow</t>
  </si>
  <si>
    <t>Tulip candleholder,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</si>
</sst>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</cellStyleXfs>
  <cellXfs count="351">
    <xf numFmtId="0" fontId="0" fillId="0" borderId="0" xfId="0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2" applyNumberFormat="1" applyFont="1" applyFill="1"/>
    <xf numFmtId="165" fontId="3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" fontId="3" fillId="0" borderId="0" xfId="0" applyNumberFormat="1" applyFont="1" applyFill="1"/>
    <xf numFmtId="0" fontId="4" fillId="0" borderId="6" xfId="1" applyFont="1" applyFill="1" applyBorder="1"/>
    <xf numFmtId="1" fontId="4" fillId="0" borderId="6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0" fontId="4" fillId="0" borderId="7" xfId="1" applyFont="1" applyFill="1" applyBorder="1"/>
    <xf numFmtId="165" fontId="4" fillId="0" borderId="6" xfId="2" applyNumberFormat="1" applyFont="1" applyFill="1" applyBorder="1"/>
    <xf numFmtId="165" fontId="4" fillId="2" borderId="3" xfId="2" applyNumberFormat="1" applyFont="1" applyFill="1" applyBorder="1"/>
    <xf numFmtId="165" fontId="4" fillId="0" borderId="7" xfId="2" applyNumberFormat="1" applyFont="1" applyFill="1" applyBorder="1"/>
    <xf numFmtId="164" fontId="4" fillId="0" borderId="12" xfId="2" applyNumberFormat="1" applyFont="1" applyFill="1" applyBorder="1"/>
    <xf numFmtId="0" fontId="8" fillId="0" borderId="13" xfId="5" applyFont="1" applyFill="1" applyBorder="1"/>
    <xf numFmtId="1" fontId="3" fillId="2" borderId="0" xfId="0" applyNumberFormat="1" applyFont="1" applyFill="1" applyBorder="1"/>
    <xf numFmtId="0" fontId="3" fillId="0" borderId="14" xfId="0" applyFont="1" applyFill="1" applyBorder="1"/>
    <xf numFmtId="165" fontId="4" fillId="2" borderId="3" xfId="2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5" fontId="4" fillId="0" borderId="12" xfId="2" applyNumberFormat="1" applyFont="1" applyFill="1" applyBorder="1" applyAlignment="1">
      <alignment vertical="center"/>
    </xf>
    <xf numFmtId="0" fontId="8" fillId="0" borderId="17" xfId="5" applyFont="1" applyFill="1" applyBorder="1"/>
    <xf numFmtId="0" fontId="3" fillId="3" borderId="0" xfId="0" applyFont="1" applyFill="1"/>
    <xf numFmtId="165" fontId="4" fillId="0" borderId="13" xfId="2" applyNumberFormat="1" applyFont="1" applyFill="1" applyBorder="1"/>
    <xf numFmtId="0" fontId="4" fillId="0" borderId="3" xfId="1" applyFont="1" applyFill="1" applyBorder="1"/>
    <xf numFmtId="0" fontId="4" fillId="2" borderId="22" xfId="1" applyFont="1" applyFill="1" applyBorder="1"/>
    <xf numFmtId="1" fontId="4" fillId="2" borderId="14" xfId="1" applyNumberFormat="1" applyFont="1" applyFill="1" applyBorder="1" applyAlignment="1">
      <alignment horizontal="center"/>
    </xf>
    <xf numFmtId="0" fontId="4" fillId="2" borderId="14" xfId="1" applyFont="1" applyFill="1" applyBorder="1"/>
    <xf numFmtId="2" fontId="4" fillId="2" borderId="14" xfId="1" applyNumberFormat="1" applyFont="1" applyFill="1" applyBorder="1" applyAlignment="1">
      <alignment horizontal="center"/>
    </xf>
    <xf numFmtId="165" fontId="4" fillId="2" borderId="14" xfId="2" applyNumberFormat="1" applyFont="1" applyFill="1" applyBorder="1"/>
    <xf numFmtId="165" fontId="4" fillId="2" borderId="14" xfId="2" applyNumberFormat="1" applyFont="1" applyFill="1" applyBorder="1" applyAlignment="1">
      <alignment vertical="center"/>
    </xf>
    <xf numFmtId="0" fontId="8" fillId="2" borderId="14" xfId="5" applyFont="1" applyFill="1" applyBorder="1"/>
    <xf numFmtId="0" fontId="8" fillId="2" borderId="14" xfId="5" applyFont="1" applyFill="1" applyBorder="1" applyAlignment="1">
      <alignment horizontal="center" vertical="center"/>
    </xf>
    <xf numFmtId="0" fontId="4" fillId="2" borderId="3" xfId="1" applyFont="1" applyFill="1" applyBorder="1"/>
    <xf numFmtId="1" fontId="4" fillId="2" borderId="3" xfId="1" applyNumberFormat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164" fontId="4" fillId="2" borderId="3" xfId="2" applyNumberFormat="1" applyFont="1" applyFill="1" applyBorder="1"/>
    <xf numFmtId="0" fontId="8" fillId="2" borderId="3" xfId="5" applyFont="1" applyFill="1" applyBorder="1"/>
    <xf numFmtId="165" fontId="4" fillId="2" borderId="22" xfId="2" applyNumberFormat="1" applyFont="1" applyFill="1" applyBorder="1" applyAlignment="1">
      <alignment vertical="center"/>
    </xf>
    <xf numFmtId="164" fontId="4" fillId="2" borderId="14" xfId="2" applyNumberFormat="1" applyFont="1" applyFill="1" applyBorder="1"/>
    <xf numFmtId="0" fontId="3" fillId="2" borderId="0" xfId="0" applyFont="1" applyFill="1"/>
    <xf numFmtId="1" fontId="4" fillId="2" borderId="0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0" fontId="4" fillId="4" borderId="14" xfId="1" applyFont="1" applyFill="1" applyBorder="1"/>
    <xf numFmtId="1" fontId="4" fillId="4" borderId="14" xfId="1" applyNumberFormat="1" applyFont="1" applyFill="1" applyBorder="1" applyAlignment="1">
      <alignment horizontal="center"/>
    </xf>
    <xf numFmtId="2" fontId="4" fillId="4" borderId="14" xfId="1" applyNumberFormat="1" applyFont="1" applyFill="1" applyBorder="1" applyAlignment="1">
      <alignment horizontal="center"/>
    </xf>
    <xf numFmtId="165" fontId="4" fillId="4" borderId="14" xfId="2" applyNumberFormat="1" applyFont="1" applyFill="1" applyBorder="1"/>
    <xf numFmtId="165" fontId="4" fillId="4" borderId="14" xfId="2" applyNumberFormat="1" applyFont="1" applyFill="1" applyBorder="1" applyAlignment="1">
      <alignment vertical="center"/>
    </xf>
    <xf numFmtId="165" fontId="4" fillId="4" borderId="22" xfId="2" applyNumberFormat="1" applyFont="1" applyFill="1" applyBorder="1" applyAlignment="1">
      <alignment vertical="center"/>
    </xf>
    <xf numFmtId="0" fontId="8" fillId="4" borderId="14" xfId="5" applyFont="1" applyFill="1" applyBorder="1"/>
    <xf numFmtId="0" fontId="8" fillId="4" borderId="14" xfId="5" applyFont="1" applyFill="1" applyBorder="1" applyAlignment="1">
      <alignment horizontal="center" vertical="center"/>
    </xf>
    <xf numFmtId="0" fontId="4" fillId="4" borderId="22" xfId="1" applyFont="1" applyFill="1" applyBorder="1"/>
    <xf numFmtId="1" fontId="4" fillId="4" borderId="22" xfId="1" applyNumberFormat="1" applyFont="1" applyFill="1" applyBorder="1" applyAlignment="1">
      <alignment horizontal="center"/>
    </xf>
    <xf numFmtId="2" fontId="4" fillId="4" borderId="22" xfId="1" applyNumberFormat="1" applyFont="1" applyFill="1" applyBorder="1" applyAlignment="1">
      <alignment horizontal="center"/>
    </xf>
    <xf numFmtId="165" fontId="4" fillId="4" borderId="22" xfId="2" applyNumberFormat="1" applyFont="1" applyFill="1" applyBorder="1"/>
    <xf numFmtId="0" fontId="8" fillId="4" borderId="22" xfId="5" applyFont="1" applyFill="1" applyBorder="1"/>
    <xf numFmtId="0" fontId="2" fillId="4" borderId="1" xfId="1" applyFont="1" applyFill="1" applyBorder="1"/>
    <xf numFmtId="0" fontId="9" fillId="5" borderId="0" xfId="0" applyFont="1" applyFill="1"/>
    <xf numFmtId="2" fontId="4" fillId="5" borderId="14" xfId="1" applyNumberFormat="1" applyFont="1" applyFill="1" applyBorder="1" applyAlignment="1">
      <alignment horizontal="center"/>
    </xf>
    <xf numFmtId="0" fontId="4" fillId="5" borderId="14" xfId="1" applyFont="1" applyFill="1" applyBorder="1"/>
    <xf numFmtId="165" fontId="4" fillId="5" borderId="14" xfId="2" applyNumberFormat="1" applyFont="1" applyFill="1" applyBorder="1"/>
    <xf numFmtId="0" fontId="8" fillId="5" borderId="14" xfId="5" applyFont="1" applyFill="1" applyBorder="1"/>
    <xf numFmtId="1" fontId="4" fillId="4" borderId="25" xfId="1" applyNumberFormat="1" applyFont="1" applyFill="1" applyBorder="1" applyAlignment="1">
      <alignment horizontal="center"/>
    </xf>
    <xf numFmtId="1" fontId="4" fillId="4" borderId="26" xfId="1" applyNumberFormat="1" applyFont="1" applyFill="1" applyBorder="1" applyAlignment="1">
      <alignment horizontal="center"/>
    </xf>
    <xf numFmtId="1" fontId="4" fillId="2" borderId="25" xfId="1" applyNumberFormat="1" applyFont="1" applyFill="1" applyBorder="1" applyAlignment="1">
      <alignment horizontal="center"/>
    </xf>
    <xf numFmtId="0" fontId="4" fillId="4" borderId="3" xfId="1" applyFont="1" applyFill="1" applyBorder="1"/>
    <xf numFmtId="0" fontId="8" fillId="4" borderId="19" xfId="5" applyFont="1" applyFill="1" applyBorder="1" applyAlignment="1">
      <alignment horizontal="center" vertical="center"/>
    </xf>
    <xf numFmtId="0" fontId="8" fillId="2" borderId="19" xfId="5" applyFont="1" applyFill="1" applyBorder="1" applyAlignment="1">
      <alignment horizontal="center" vertical="center"/>
    </xf>
    <xf numFmtId="0" fontId="10" fillId="4" borderId="3" xfId="0" applyFont="1" applyFill="1" applyBorder="1"/>
    <xf numFmtId="165" fontId="4" fillId="4" borderId="27" xfId="2" applyNumberFormat="1" applyFont="1" applyFill="1" applyBorder="1" applyAlignment="1">
      <alignment vertical="center"/>
    </xf>
    <xf numFmtId="1" fontId="4" fillId="5" borderId="0" xfId="1" applyNumberFormat="1" applyFont="1" applyFill="1" applyBorder="1" applyAlignment="1">
      <alignment horizontal="center"/>
    </xf>
    <xf numFmtId="0" fontId="3" fillId="5" borderId="0" xfId="0" applyFont="1" applyFill="1"/>
    <xf numFmtId="1" fontId="4" fillId="5" borderId="3" xfId="1" applyNumberFormat="1" applyFont="1" applyFill="1" applyBorder="1" applyAlignment="1">
      <alignment horizontal="center"/>
    </xf>
    <xf numFmtId="0" fontId="4" fillId="5" borderId="3" xfId="1" applyFont="1" applyFill="1" applyBorder="1"/>
    <xf numFmtId="1" fontId="4" fillId="5" borderId="22" xfId="1" applyNumberFormat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165" fontId="4" fillId="5" borderId="3" xfId="2" applyNumberFormat="1" applyFont="1" applyFill="1" applyBorder="1"/>
    <xf numFmtId="165" fontId="4" fillId="5" borderId="3" xfId="2" applyNumberFormat="1" applyFont="1" applyFill="1" applyBorder="1" applyAlignment="1">
      <alignment vertical="center"/>
    </xf>
    <xf numFmtId="164" fontId="4" fillId="5" borderId="3" xfId="2" applyNumberFormat="1" applyFont="1" applyFill="1" applyBorder="1"/>
    <xf numFmtId="0" fontId="8" fillId="5" borderId="3" xfId="5" applyFont="1" applyFill="1" applyBorder="1"/>
    <xf numFmtId="1" fontId="3" fillId="7" borderId="0" xfId="0" applyNumberFormat="1" applyFont="1" applyFill="1" applyAlignment="1">
      <alignment horizontal="center"/>
    </xf>
    <xf numFmtId="1" fontId="4" fillId="7" borderId="22" xfId="1" applyNumberFormat="1" applyFont="1" applyFill="1" applyBorder="1" applyAlignment="1">
      <alignment horizontal="center"/>
    </xf>
    <xf numFmtId="2" fontId="4" fillId="7" borderId="14" xfId="1" applyNumberFormat="1" applyFont="1" applyFill="1" applyBorder="1" applyAlignment="1">
      <alignment horizontal="center"/>
    </xf>
    <xf numFmtId="1" fontId="4" fillId="8" borderId="22" xfId="1" applyNumberFormat="1" applyFont="1" applyFill="1" applyBorder="1" applyAlignment="1">
      <alignment horizontal="center"/>
    </xf>
    <xf numFmtId="2" fontId="4" fillId="8" borderId="22" xfId="1" applyNumberFormat="1" applyFont="1" applyFill="1" applyBorder="1" applyAlignment="1">
      <alignment horizontal="center"/>
    </xf>
    <xf numFmtId="1" fontId="4" fillId="8" borderId="27" xfId="1" applyNumberFormat="1" applyFont="1" applyFill="1" applyBorder="1" applyAlignment="1">
      <alignment horizontal="center"/>
    </xf>
    <xf numFmtId="2" fontId="4" fillId="8" borderId="27" xfId="1" applyNumberFormat="1" applyFont="1" applyFill="1" applyBorder="1" applyAlignment="1">
      <alignment horizontal="center"/>
    </xf>
    <xf numFmtId="1" fontId="4" fillId="8" borderId="3" xfId="1" applyNumberFormat="1" applyFont="1" applyFill="1" applyBorder="1" applyAlignment="1">
      <alignment horizontal="center"/>
    </xf>
    <xf numFmtId="2" fontId="4" fillId="8" borderId="3" xfId="1" applyNumberFormat="1" applyFont="1" applyFill="1" applyBorder="1" applyAlignment="1">
      <alignment horizontal="center"/>
    </xf>
    <xf numFmtId="1" fontId="2" fillId="8" borderId="1" xfId="1" applyNumberFormat="1" applyFont="1" applyFill="1" applyBorder="1" applyAlignment="1">
      <alignment horizontal="center"/>
    </xf>
    <xf numFmtId="0" fontId="4" fillId="8" borderId="22" xfId="1" applyFont="1" applyFill="1" applyBorder="1"/>
    <xf numFmtId="1" fontId="4" fillId="8" borderId="14" xfId="1" applyNumberFormat="1" applyFont="1" applyFill="1" applyBorder="1" applyAlignment="1">
      <alignment horizontal="center"/>
    </xf>
    <xf numFmtId="0" fontId="4" fillId="8" borderId="14" xfId="1" applyFont="1" applyFill="1" applyBorder="1"/>
    <xf numFmtId="2" fontId="4" fillId="8" borderId="14" xfId="1" applyNumberFormat="1" applyFont="1" applyFill="1" applyBorder="1" applyAlignment="1">
      <alignment horizontal="center"/>
    </xf>
    <xf numFmtId="0" fontId="8" fillId="8" borderId="14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/>
    </xf>
    <xf numFmtId="1" fontId="4" fillId="2" borderId="22" xfId="1" applyNumberFormat="1" applyFont="1" applyFill="1" applyBorder="1" applyAlignment="1">
      <alignment horizontal="center"/>
    </xf>
    <xf numFmtId="2" fontId="4" fillId="2" borderId="22" xfId="1" applyNumberFormat="1" applyFont="1" applyFill="1" applyBorder="1" applyAlignment="1">
      <alignment horizontal="center"/>
    </xf>
    <xf numFmtId="165" fontId="4" fillId="2" borderId="22" xfId="2" applyNumberFormat="1" applyFont="1" applyFill="1" applyBorder="1"/>
    <xf numFmtId="0" fontId="8" fillId="2" borderId="22" xfId="5" applyFont="1" applyFill="1" applyBorder="1"/>
    <xf numFmtId="165" fontId="4" fillId="4" borderId="30" xfId="2" applyNumberFormat="1" applyFont="1" applyFill="1" applyBorder="1" applyAlignment="1">
      <alignment vertical="center"/>
    </xf>
    <xf numFmtId="165" fontId="4" fillId="4" borderId="25" xfId="2" applyNumberFormat="1" applyFont="1" applyFill="1" applyBorder="1"/>
    <xf numFmtId="165" fontId="4" fillId="4" borderId="3" xfId="2" applyNumberFormat="1" applyFont="1" applyFill="1" applyBorder="1" applyAlignment="1">
      <alignment vertical="center"/>
    </xf>
    <xf numFmtId="0" fontId="4" fillId="0" borderId="1" xfId="1" applyFont="1" applyFill="1" applyBorder="1"/>
    <xf numFmtId="1" fontId="4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/>
    <xf numFmtId="0" fontId="4" fillId="0" borderId="1" xfId="1" applyFont="1" applyFill="1" applyBorder="1" applyAlignment="1">
      <alignment vertical="center"/>
    </xf>
    <xf numFmtId="2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10" fillId="0" borderId="14" xfId="0" applyFont="1" applyFill="1" applyBorder="1"/>
    <xf numFmtId="0" fontId="10" fillId="0" borderId="18" xfId="0" applyFont="1" applyFill="1" applyBorder="1"/>
    <xf numFmtId="0" fontId="10" fillId="0" borderId="23" xfId="0" applyFont="1" applyFill="1" applyBorder="1"/>
    <xf numFmtId="0" fontId="10" fillId="5" borderId="23" xfId="0" applyFont="1" applyFill="1" applyBorder="1"/>
    <xf numFmtId="0" fontId="10" fillId="5" borderId="18" xfId="0" applyFont="1" applyFill="1" applyBorder="1"/>
    <xf numFmtId="0" fontId="10" fillId="2" borderId="23" xfId="0" applyFont="1" applyFill="1" applyBorder="1"/>
    <xf numFmtId="0" fontId="10" fillId="2" borderId="18" xfId="0" applyFont="1" applyFill="1" applyBorder="1"/>
    <xf numFmtId="0" fontId="10" fillId="2" borderId="29" xfId="0" applyFont="1" applyFill="1" applyBorder="1"/>
    <xf numFmtId="0" fontId="10" fillId="2" borderId="3" xfId="0" applyFont="1" applyFill="1" applyBorder="1"/>
    <xf numFmtId="0" fontId="10" fillId="8" borderId="8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3" xfId="0" applyFont="1" applyFill="1" applyBorder="1"/>
    <xf numFmtId="0" fontId="10" fillId="4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7" borderId="3" xfId="0" applyFont="1" applyFill="1" applyBorder="1"/>
    <xf numFmtId="0" fontId="10" fillId="7" borderId="3" xfId="0" applyFont="1" applyFill="1" applyBorder="1" applyAlignment="1">
      <alignment horizontal="center"/>
    </xf>
    <xf numFmtId="0" fontId="10" fillId="8" borderId="13" xfId="0" applyFont="1" applyFill="1" applyBorder="1"/>
    <xf numFmtId="0" fontId="10" fillId="2" borderId="3" xfId="0" applyFont="1" applyFill="1" applyBorder="1" applyAlignment="1">
      <alignment horizontal="center"/>
    </xf>
    <xf numFmtId="0" fontId="10" fillId="4" borderId="25" xfId="0" applyFont="1" applyFill="1" applyBorder="1"/>
    <xf numFmtId="0" fontId="10" fillId="4" borderId="23" xfId="0" applyFont="1" applyFill="1" applyBorder="1"/>
    <xf numFmtId="0" fontId="10" fillId="2" borderId="24" xfId="0" applyFont="1" applyFill="1" applyBorder="1"/>
    <xf numFmtId="0" fontId="10" fillId="8" borderId="14" xfId="0" applyFont="1" applyFill="1" applyBorder="1"/>
    <xf numFmtId="0" fontId="10" fillId="2" borderId="14" xfId="0" applyFont="1" applyFill="1" applyBorder="1"/>
    <xf numFmtId="165" fontId="8" fillId="4" borderId="14" xfId="5" applyNumberFormat="1" applyFont="1" applyFill="1" applyBorder="1" applyAlignment="1">
      <alignment vertical="center"/>
    </xf>
    <xf numFmtId="0" fontId="10" fillId="4" borderId="14" xfId="0" applyFont="1" applyFill="1" applyBorder="1"/>
    <xf numFmtId="165" fontId="10" fillId="4" borderId="3" xfId="2" applyNumberFormat="1" applyFont="1" applyFill="1" applyBorder="1" applyAlignment="1">
      <alignment vertical="center"/>
    </xf>
    <xf numFmtId="165" fontId="10" fillId="4" borderId="8" xfId="2" applyNumberFormat="1" applyFont="1" applyFill="1" applyBorder="1" applyAlignment="1">
      <alignment vertical="center"/>
    </xf>
    <xf numFmtId="165" fontId="10" fillId="4" borderId="5" xfId="2" applyNumberFormat="1" applyFont="1" applyFill="1" applyBorder="1" applyAlignment="1">
      <alignment vertical="center"/>
    </xf>
    <xf numFmtId="1" fontId="10" fillId="4" borderId="3" xfId="5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>
      <alignment vertical="center"/>
    </xf>
    <xf numFmtId="165" fontId="4" fillId="2" borderId="8" xfId="2" applyNumberFormat="1" applyFont="1" applyFill="1" applyBorder="1" applyAlignment="1">
      <alignment vertical="center"/>
    </xf>
    <xf numFmtId="165" fontId="8" fillId="2" borderId="14" xfId="5" applyNumberFormat="1" applyFont="1" applyFill="1" applyBorder="1" applyAlignment="1">
      <alignment vertical="center"/>
    </xf>
    <xf numFmtId="0" fontId="4" fillId="5" borderId="14" xfId="0" applyFont="1" applyFill="1" applyBorder="1"/>
    <xf numFmtId="1" fontId="4" fillId="5" borderId="14" xfId="0" applyNumberFormat="1" applyFont="1" applyFill="1" applyBorder="1" applyAlignment="1">
      <alignment horizontal="left"/>
    </xf>
    <xf numFmtId="2" fontId="4" fillId="5" borderId="14" xfId="0" applyNumberFormat="1" applyFont="1" applyFill="1" applyBorder="1" applyAlignment="1">
      <alignment horizontal="center"/>
    </xf>
    <xf numFmtId="0" fontId="8" fillId="5" borderId="19" xfId="5" applyFont="1" applyFill="1" applyBorder="1" applyAlignment="1">
      <alignment horizontal="center"/>
    </xf>
    <xf numFmtId="0" fontId="10" fillId="5" borderId="14" xfId="0" applyFont="1" applyFill="1" applyBorder="1"/>
    <xf numFmtId="1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/>
    <xf numFmtId="1" fontId="4" fillId="4" borderId="14" xfId="0" applyNumberFormat="1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center"/>
    </xf>
    <xf numFmtId="1" fontId="4" fillId="4" borderId="19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10" fillId="7" borderId="14" xfId="0" applyFont="1" applyFill="1" applyBorder="1"/>
    <xf numFmtId="1" fontId="4" fillId="7" borderId="14" xfId="1" applyNumberFormat="1" applyFont="1" applyFill="1" applyBorder="1" applyAlignment="1">
      <alignment horizontal="center"/>
    </xf>
    <xf numFmtId="2" fontId="4" fillId="7" borderId="14" xfId="1" applyNumberFormat="1" applyFont="1" applyFill="1" applyBorder="1" applyAlignment="1">
      <alignment horizontal="left" vertical="top"/>
    </xf>
    <xf numFmtId="1" fontId="4" fillId="7" borderId="14" xfId="0" applyNumberFormat="1" applyFont="1" applyFill="1" applyBorder="1" applyAlignment="1">
      <alignment horizontal="left"/>
    </xf>
    <xf numFmtId="2" fontId="4" fillId="7" borderId="14" xfId="0" applyNumberFormat="1" applyFont="1" applyFill="1" applyBorder="1" applyAlignment="1">
      <alignment horizontal="center"/>
    </xf>
    <xf numFmtId="0" fontId="4" fillId="7" borderId="14" xfId="0" applyFont="1" applyFill="1" applyBorder="1"/>
    <xf numFmtId="165" fontId="4" fillId="7" borderId="14" xfId="2" applyNumberFormat="1" applyFont="1" applyFill="1" applyBorder="1" applyAlignment="1">
      <alignment vertical="center"/>
    </xf>
    <xf numFmtId="165" fontId="8" fillId="7" borderId="14" xfId="5" applyNumberFormat="1" applyFont="1" applyFill="1" applyBorder="1" applyAlignment="1">
      <alignment vertical="center"/>
    </xf>
    <xf numFmtId="1" fontId="4" fillId="7" borderId="19" xfId="0" applyNumberFormat="1" applyFont="1" applyFill="1" applyBorder="1" applyAlignment="1">
      <alignment horizontal="center" vertical="center"/>
    </xf>
    <xf numFmtId="0" fontId="10" fillId="7" borderId="15" xfId="0" applyFont="1" applyFill="1" applyBorder="1"/>
    <xf numFmtId="2" fontId="4" fillId="4" borderId="14" xfId="1" applyNumberFormat="1" applyFont="1" applyFill="1" applyBorder="1" applyAlignment="1">
      <alignment horizontal="left" vertical="top"/>
    </xf>
    <xf numFmtId="1" fontId="4" fillId="4" borderId="14" xfId="1" applyNumberFormat="1" applyFont="1" applyFill="1" applyBorder="1" applyAlignment="1">
      <alignment horizontal="left"/>
    </xf>
    <xf numFmtId="2" fontId="4" fillId="2" borderId="14" xfId="1" applyNumberFormat="1" applyFont="1" applyFill="1" applyBorder="1" applyAlignment="1">
      <alignment horizontal="left" vertical="top"/>
    </xf>
    <xf numFmtId="1" fontId="4" fillId="2" borderId="14" xfId="0" applyNumberFormat="1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center"/>
    </xf>
    <xf numFmtId="0" fontId="4" fillId="2" borderId="14" xfId="0" applyFont="1" applyFill="1" applyBorder="1"/>
    <xf numFmtId="1" fontId="4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/>
    <xf numFmtId="165" fontId="4" fillId="4" borderId="8" xfId="2" applyNumberFormat="1" applyFont="1" applyFill="1" applyBorder="1" applyAlignment="1">
      <alignment vertical="center"/>
    </xf>
    <xf numFmtId="1" fontId="4" fillId="4" borderId="16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10" fillId="4" borderId="4" xfId="0" applyFont="1" applyFill="1" applyBorder="1"/>
    <xf numFmtId="1" fontId="4" fillId="4" borderId="20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/>
    </xf>
    <xf numFmtId="165" fontId="4" fillId="2" borderId="19" xfId="2" applyNumberFormat="1" applyFont="1" applyFill="1" applyBorder="1" applyAlignment="1">
      <alignment vertical="center"/>
    </xf>
    <xf numFmtId="0" fontId="11" fillId="4" borderId="14" xfId="1" applyFont="1" applyFill="1" applyBorder="1"/>
    <xf numFmtId="0" fontId="4" fillId="4" borderId="14" xfId="0" applyFont="1" applyFill="1" applyBorder="1" applyAlignment="1">
      <alignment horizontal="center" vertical="center"/>
    </xf>
    <xf numFmtId="0" fontId="4" fillId="2" borderId="0" xfId="1" applyFont="1" applyFill="1" applyBorder="1"/>
    <xf numFmtId="1" fontId="10" fillId="2" borderId="3" xfId="0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65" fontId="4" fillId="2" borderId="12" xfId="2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left"/>
    </xf>
    <xf numFmtId="2" fontId="10" fillId="2" borderId="3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right"/>
    </xf>
    <xf numFmtId="165" fontId="10" fillId="2" borderId="4" xfId="2" applyNumberFormat="1" applyFont="1" applyFill="1" applyBorder="1" applyAlignment="1">
      <alignment vertical="center"/>
    </xf>
    <xf numFmtId="165" fontId="10" fillId="2" borderId="8" xfId="2" applyNumberFormat="1" applyFont="1" applyFill="1" applyBorder="1" applyAlignment="1">
      <alignment vertical="center"/>
    </xf>
    <xf numFmtId="165" fontId="10" fillId="2" borderId="5" xfId="2" applyNumberFormat="1" applyFont="1" applyFill="1" applyBorder="1" applyAlignment="1">
      <alignment vertical="center"/>
    </xf>
    <xf numFmtId="2" fontId="10" fillId="2" borderId="3" xfId="5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center"/>
    </xf>
    <xf numFmtId="1" fontId="10" fillId="5" borderId="3" xfId="0" applyNumberFormat="1" applyFont="1" applyFill="1" applyBorder="1" applyAlignment="1">
      <alignment horizontal="left"/>
    </xf>
    <xf numFmtId="1" fontId="10" fillId="5" borderId="3" xfId="0" applyNumberFormat="1" applyFont="1" applyFill="1" applyBorder="1" applyAlignment="1">
      <alignment horizontal="center"/>
    </xf>
    <xf numFmtId="2" fontId="10" fillId="5" borderId="3" xfId="0" applyNumberFormat="1" applyFont="1" applyFill="1" applyBorder="1" applyAlignment="1">
      <alignment horizontal="center"/>
    </xf>
    <xf numFmtId="0" fontId="10" fillId="5" borderId="3" xfId="0" applyNumberFormat="1" applyFont="1" applyFill="1" applyBorder="1"/>
    <xf numFmtId="165" fontId="10" fillId="5" borderId="3" xfId="2" applyNumberFormat="1" applyFont="1" applyFill="1" applyBorder="1" applyAlignment="1">
      <alignment vertical="center"/>
    </xf>
    <xf numFmtId="165" fontId="10" fillId="5" borderId="4" xfId="2" applyNumberFormat="1" applyFont="1" applyFill="1" applyBorder="1" applyAlignment="1">
      <alignment vertical="center"/>
    </xf>
    <xf numFmtId="165" fontId="10" fillId="5" borderId="8" xfId="2" applyNumberFormat="1" applyFont="1" applyFill="1" applyBorder="1" applyAlignment="1">
      <alignment vertical="center"/>
    </xf>
    <xf numFmtId="165" fontId="10" fillId="5" borderId="5" xfId="2" applyNumberFormat="1" applyFont="1" applyFill="1" applyBorder="1" applyAlignment="1">
      <alignment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0" fontId="10" fillId="4" borderId="3" xfId="0" applyNumberFormat="1" applyFont="1" applyFill="1" applyBorder="1"/>
    <xf numFmtId="165" fontId="10" fillId="4" borderId="4" xfId="2" applyNumberFormat="1" applyFont="1" applyFill="1" applyBorder="1" applyAlignment="1">
      <alignment vertical="center"/>
    </xf>
    <xf numFmtId="1" fontId="10" fillId="4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/>
    <xf numFmtId="0" fontId="10" fillId="4" borderId="3" xfId="0" applyNumberFormat="1" applyFont="1" applyFill="1" applyBorder="1" applyAlignment="1">
      <alignment horizontal="right"/>
    </xf>
    <xf numFmtId="1" fontId="10" fillId="7" borderId="3" xfId="0" applyNumberFormat="1" applyFont="1" applyFill="1" applyBorder="1" applyAlignment="1">
      <alignment horizontal="center"/>
    </xf>
    <xf numFmtId="49" fontId="10" fillId="7" borderId="3" xfId="0" applyNumberFormat="1" applyFont="1" applyFill="1" applyBorder="1"/>
    <xf numFmtId="2" fontId="10" fillId="7" borderId="3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right"/>
    </xf>
    <xf numFmtId="165" fontId="10" fillId="7" borderId="3" xfId="2" applyNumberFormat="1" applyFont="1" applyFill="1" applyBorder="1" applyAlignment="1">
      <alignment vertical="center"/>
    </xf>
    <xf numFmtId="165" fontId="10" fillId="7" borderId="4" xfId="2" applyNumberFormat="1" applyFont="1" applyFill="1" applyBorder="1" applyAlignment="1">
      <alignment vertical="center"/>
    </xf>
    <xf numFmtId="165" fontId="10" fillId="7" borderId="8" xfId="2" applyNumberFormat="1" applyFont="1" applyFill="1" applyBorder="1" applyAlignment="1">
      <alignment vertical="center"/>
    </xf>
    <xf numFmtId="165" fontId="10" fillId="7" borderId="5" xfId="2" applyNumberFormat="1" applyFont="1" applyFill="1" applyBorder="1" applyAlignment="1">
      <alignment vertical="center"/>
    </xf>
    <xf numFmtId="1" fontId="10" fillId="7" borderId="3" xfId="5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0" fontId="4" fillId="7" borderId="14" xfId="1" applyFont="1" applyFill="1" applyBorder="1"/>
    <xf numFmtId="49" fontId="10" fillId="5" borderId="3" xfId="0" applyNumberFormat="1" applyFont="1" applyFill="1" applyBorder="1"/>
    <xf numFmtId="0" fontId="10" fillId="5" borderId="3" xfId="0" applyNumberFormat="1" applyFont="1" applyFill="1" applyBorder="1" applyAlignment="1">
      <alignment horizontal="right"/>
    </xf>
    <xf numFmtId="1" fontId="10" fillId="5" borderId="3" xfId="5" applyNumberFormat="1" applyFont="1" applyFill="1" applyBorder="1" applyAlignment="1">
      <alignment vertical="center"/>
    </xf>
    <xf numFmtId="1" fontId="4" fillId="5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/>
    <xf numFmtId="165" fontId="4" fillId="2" borderId="9" xfId="2" applyNumberFormat="1" applyFont="1" applyFill="1" applyBorder="1" applyAlignment="1">
      <alignment vertical="center"/>
    </xf>
    <xf numFmtId="1" fontId="8" fillId="2" borderId="3" xfId="5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horizontal="center" vertical="center"/>
    </xf>
    <xf numFmtId="165" fontId="4" fillId="5" borderId="8" xfId="2" applyNumberFormat="1" applyFont="1" applyFill="1" applyBorder="1" applyAlignment="1">
      <alignment vertical="center"/>
    </xf>
    <xf numFmtId="1" fontId="8" fillId="5" borderId="3" xfId="5" applyNumberFormat="1" applyFont="1" applyFill="1" applyBorder="1" applyAlignment="1">
      <alignment vertical="center"/>
    </xf>
    <xf numFmtId="0" fontId="10" fillId="4" borderId="0" xfId="0" applyFont="1" applyFill="1"/>
    <xf numFmtId="1" fontId="8" fillId="4" borderId="3" xfId="5" applyNumberFormat="1" applyFont="1" applyFill="1" applyBorder="1" applyAlignment="1">
      <alignment vertical="center"/>
    </xf>
    <xf numFmtId="0" fontId="10" fillId="4" borderId="19" xfId="0" applyFont="1" applyFill="1" applyBorder="1"/>
    <xf numFmtId="165" fontId="4" fillId="7" borderId="8" xfId="2" applyNumberFormat="1" applyFont="1" applyFill="1" applyBorder="1" applyAlignment="1">
      <alignment vertical="center"/>
    </xf>
    <xf numFmtId="1" fontId="8" fillId="7" borderId="3" xfId="5" applyNumberFormat="1" applyFont="1" applyFill="1" applyBorder="1" applyAlignment="1">
      <alignment vertical="center"/>
    </xf>
    <xf numFmtId="1" fontId="4" fillId="7" borderId="2" xfId="0" applyNumberFormat="1" applyFont="1" applyFill="1" applyBorder="1" applyAlignment="1">
      <alignment horizontal="center" vertical="center"/>
    </xf>
    <xf numFmtId="0" fontId="10" fillId="7" borderId="19" xfId="0" applyFont="1" applyFill="1" applyBorder="1"/>
    <xf numFmtId="1" fontId="4" fillId="7" borderId="7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10" fillId="2" borderId="4" xfId="2" applyNumberFormat="1" applyFont="1" applyFill="1" applyBorder="1"/>
    <xf numFmtId="1" fontId="4" fillId="7" borderId="14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10" fillId="5" borderId="28" xfId="0" applyFont="1" applyFill="1" applyBorder="1"/>
    <xf numFmtId="165" fontId="4" fillId="5" borderId="9" xfId="2" applyNumberFormat="1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vertical="center"/>
    </xf>
    <xf numFmtId="2" fontId="8" fillId="2" borderId="3" xfId="5" applyNumberFormat="1" applyFont="1" applyFill="1" applyBorder="1" applyAlignment="1">
      <alignment vertical="center"/>
    </xf>
    <xf numFmtId="2" fontId="8" fillId="2" borderId="4" xfId="5" applyNumberFormat="1" applyFont="1" applyFill="1" applyBorder="1"/>
    <xf numFmtId="0" fontId="4" fillId="7" borderId="1" xfId="1" applyFont="1" applyFill="1" applyBorder="1"/>
    <xf numFmtId="1" fontId="4" fillId="7" borderId="1" xfId="1" applyNumberFormat="1" applyFont="1" applyFill="1" applyBorder="1" applyAlignment="1">
      <alignment horizontal="center"/>
    </xf>
    <xf numFmtId="2" fontId="4" fillId="7" borderId="1" xfId="1" applyNumberFormat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7" borderId="1" xfId="1" applyFont="1" applyFill="1" applyBorder="1" applyAlignment="1"/>
    <xf numFmtId="0" fontId="4" fillId="7" borderId="1" xfId="1" applyFont="1" applyFill="1" applyBorder="1" applyAlignment="1">
      <alignment horizontal="right" vertical="center"/>
    </xf>
    <xf numFmtId="1" fontId="4" fillId="7" borderId="1" xfId="1" applyNumberFormat="1" applyFont="1" applyFill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0" fontId="4" fillId="7" borderId="2" xfId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right"/>
    </xf>
    <xf numFmtId="0" fontId="4" fillId="7" borderId="3" xfId="0" applyFont="1" applyFill="1" applyBorder="1"/>
    <xf numFmtId="165" fontId="10" fillId="7" borderId="3" xfId="2" applyNumberFormat="1" applyFont="1" applyFill="1" applyBorder="1" applyAlignment="1">
      <alignment horizontal="right" vertical="center"/>
    </xf>
    <xf numFmtId="165" fontId="10" fillId="7" borderId="4" xfId="2" applyNumberFormat="1" applyFont="1" applyFill="1" applyBorder="1" applyAlignment="1">
      <alignment horizontal="right" vertical="center"/>
    </xf>
    <xf numFmtId="165" fontId="10" fillId="7" borderId="5" xfId="2" applyNumberFormat="1" applyFont="1" applyFill="1" applyBorder="1" applyAlignment="1">
      <alignment horizontal="right" vertical="center"/>
    </xf>
    <xf numFmtId="165" fontId="8" fillId="7" borderId="3" xfId="5" applyNumberFormat="1" applyFont="1" applyFill="1" applyBorder="1" applyAlignment="1">
      <alignment vertical="center"/>
    </xf>
    <xf numFmtId="0" fontId="4" fillId="2" borderId="3" xfId="0" applyFont="1" applyFill="1" applyBorder="1"/>
    <xf numFmtId="165" fontId="8" fillId="2" borderId="3" xfId="5" applyNumberFormat="1" applyFont="1" applyFill="1" applyBorder="1" applyAlignment="1">
      <alignment vertical="center"/>
    </xf>
    <xf numFmtId="1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center"/>
    </xf>
    <xf numFmtId="0" fontId="4" fillId="2" borderId="4" xfId="0" applyFont="1" applyFill="1" applyBorder="1"/>
    <xf numFmtId="0" fontId="10" fillId="2" borderId="0" xfId="0" applyFont="1" applyFill="1"/>
    <xf numFmtId="0" fontId="10" fillId="2" borderId="3" xfId="0" applyFont="1" applyFill="1" applyBorder="1" applyAlignment="1">
      <alignment horizontal="left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2" borderId="1" xfId="1" applyFont="1" applyFill="1" applyBorder="1"/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vertic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/>
    <xf numFmtId="0" fontId="4" fillId="6" borderId="14" xfId="0" applyFont="1" applyFill="1" applyBorder="1"/>
    <xf numFmtId="1" fontId="10" fillId="2" borderId="3" xfId="0" applyNumberFormat="1" applyFont="1" applyFill="1" applyBorder="1"/>
    <xf numFmtId="1" fontId="10" fillId="2" borderId="3" xfId="0" applyNumberFormat="1" applyFont="1" applyFill="1" applyBorder="1" applyAlignment="1">
      <alignment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1" fontId="10" fillId="2" borderId="4" xfId="0" applyNumberFormat="1" applyFont="1" applyFill="1" applyBorder="1"/>
    <xf numFmtId="1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/>
    <xf numFmtId="1" fontId="4" fillId="2" borderId="8" xfId="0" applyNumberFormat="1" applyFont="1" applyFill="1" applyBorder="1" applyAlignment="1">
      <alignment horizontal="left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vertical="center"/>
    </xf>
    <xf numFmtId="165" fontId="8" fillId="2" borderId="8" xfId="5" applyNumberFormat="1" applyFont="1" applyFill="1" applyBorder="1" applyAlignment="1">
      <alignment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5" xfId="0" applyFont="1" applyFill="1" applyBorder="1"/>
    <xf numFmtId="2" fontId="4" fillId="2" borderId="3" xfId="0" applyNumberFormat="1" applyFont="1" applyFill="1" applyBorder="1" applyAlignment="1">
      <alignment horizontal="center"/>
    </xf>
    <xf numFmtId="165" fontId="4" fillId="2" borderId="4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0" fontId="10" fillId="2" borderId="4" xfId="0" applyFont="1" applyFill="1" applyBorder="1"/>
    <xf numFmtId="1" fontId="4" fillId="2" borderId="1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10" fillId="2" borderId="17" xfId="0" applyFont="1" applyFill="1" applyBorder="1"/>
    <xf numFmtId="1" fontId="10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1" fontId="4" fillId="2" borderId="13" xfId="0" applyNumberFormat="1" applyFont="1" applyFill="1" applyBorder="1" applyAlignment="1">
      <alignment horizontal="left"/>
    </xf>
    <xf numFmtId="2" fontId="4" fillId="2" borderId="12" xfId="0" applyNumberFormat="1" applyFont="1" applyFill="1" applyBorder="1" applyAlignment="1">
      <alignment horizontal="center"/>
    </xf>
    <xf numFmtId="165" fontId="4" fillId="2" borderId="17" xfId="2" applyNumberFormat="1" applyFont="1" applyFill="1" applyBorder="1" applyAlignment="1">
      <alignment vertical="center"/>
    </xf>
    <xf numFmtId="165" fontId="4" fillId="2" borderId="13" xfId="2" applyNumberFormat="1" applyFont="1" applyFill="1" applyBorder="1" applyAlignment="1">
      <alignment vertical="center"/>
    </xf>
    <xf numFmtId="165" fontId="8" fillId="2" borderId="13" xfId="5" applyNumberFormat="1" applyFont="1" applyFill="1" applyBorder="1" applyAlignment="1">
      <alignment vertical="center"/>
    </xf>
    <xf numFmtId="1" fontId="4" fillId="2" borderId="20" xfId="0" applyNumberFormat="1" applyFont="1" applyFill="1" applyBorder="1" applyAlignment="1">
      <alignment horizontal="center" vertical="center"/>
    </xf>
    <xf numFmtId="0" fontId="4" fillId="2" borderId="16" xfId="1" applyFont="1" applyFill="1" applyBorder="1"/>
    <xf numFmtId="0" fontId="4" fillId="2" borderId="21" xfId="1" applyFont="1" applyFill="1" applyBorder="1"/>
    <xf numFmtId="0" fontId="4" fillId="2" borderId="11" xfId="1" applyFont="1" applyFill="1" applyBorder="1"/>
    <xf numFmtId="1" fontId="4" fillId="2" borderId="11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1" xfId="1" applyFont="1" applyFill="1" applyBorder="1" applyAlignment="1"/>
    <xf numFmtId="0" fontId="4" fillId="2" borderId="16" xfId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4" borderId="8" xfId="0" applyFont="1" applyFill="1" applyBorder="1"/>
    <xf numFmtId="0" fontId="10" fillId="7" borderId="8" xfId="0" applyFont="1" applyFill="1" applyBorder="1"/>
    <xf numFmtId="1" fontId="4" fillId="5" borderId="3" xfId="0" applyNumberFormat="1" applyFont="1" applyFill="1" applyBorder="1" applyAlignment="1">
      <alignment horizontal="center"/>
    </xf>
    <xf numFmtId="0" fontId="4" fillId="0" borderId="0" xfId="1" applyFont="1" applyFill="1" applyBorder="1"/>
    <xf numFmtId="1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5" fontId="4" fillId="0" borderId="0" xfId="2" applyNumberFormat="1" applyFont="1" applyFill="1" applyBorder="1"/>
    <xf numFmtId="0" fontId="8" fillId="5" borderId="3" xfId="5" applyFont="1" applyFill="1" applyBorder="1" applyAlignment="1">
      <alignment horizontal="center"/>
    </xf>
  </cellXfs>
  <cellStyles count="6">
    <cellStyle name="Excel Built-in Normal" xfId="1" xr:uid="{00000000-0005-0000-0000-000000000000}"/>
    <cellStyle name="Excel Built-in Normal 1" xfId="5" xr:uid="{00000000-0005-0000-0000-000001000000}"/>
    <cellStyle name="Excel Built-in Normal 2" xfId="4" xr:uid="{00000000-0005-0000-0000-000002000000}"/>
    <cellStyle name="Komma" xfId="2" builtinId="3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9"/>
  <sheetViews>
    <sheetView tabSelected="1" zoomScaleNormal="100" workbookViewId="0">
      <pane ySplit="4" topLeftCell="A5" activePane="bottomLeft" state="frozen"/>
      <selection pane="bottomLeft" activeCell="P6" sqref="P6:P11"/>
    </sheetView>
  </sheetViews>
  <sheetFormatPr baseColWidth="10" defaultColWidth="9.1640625" defaultRowHeight="14" x14ac:dyDescent="0.2"/>
  <cols>
    <col min="1" max="1" width="13.33203125" style="4" customWidth="1"/>
    <col min="2" max="2" width="19.6640625" style="5" customWidth="1"/>
    <col min="3" max="3" width="37.83203125" style="4" customWidth="1"/>
    <col min="4" max="4" width="21.5" style="4" bestFit="1" customWidth="1"/>
    <col min="5" max="5" width="16.6640625" style="6" bestFit="1" customWidth="1"/>
    <col min="6" max="6" width="8.5" style="9" customWidth="1"/>
    <col min="7" max="7" width="13.33203125" style="9" bestFit="1" customWidth="1"/>
    <col min="8" max="8" width="8.1640625" style="4" customWidth="1"/>
    <col min="9" max="9" width="9.6640625" style="8" bestFit="1" customWidth="1"/>
    <col min="10" max="10" width="8.5" style="8" customWidth="1"/>
    <col min="11" max="13" width="9.83203125" style="8" customWidth="1"/>
    <col min="14" max="14" width="9.6640625" style="7" bestFit="1" customWidth="1"/>
    <col min="15" max="15" width="9.1640625" style="4"/>
    <col min="16" max="16" width="12.1640625" style="4" customWidth="1"/>
    <col min="17" max="17" width="15" style="4" customWidth="1"/>
    <col min="18" max="18" width="12" style="4" customWidth="1"/>
    <col min="19" max="16384" width="9.1640625" style="4"/>
  </cols>
  <sheetData>
    <row r="1" spans="1:18" x14ac:dyDescent="0.2">
      <c r="A1" s="63" t="s">
        <v>0</v>
      </c>
      <c r="B1" s="86" t="s">
        <v>1</v>
      </c>
      <c r="C1" s="62" t="s">
        <v>2</v>
      </c>
      <c r="D1" s="95" t="s">
        <v>204</v>
      </c>
      <c r="E1" s="1"/>
      <c r="F1" s="2"/>
      <c r="G1" s="1"/>
      <c r="H1" s="2"/>
      <c r="I1" s="1"/>
      <c r="J1" s="2"/>
      <c r="K1" s="25"/>
      <c r="L1" s="25"/>
      <c r="M1" s="25"/>
      <c r="N1" s="2"/>
      <c r="O1" s="1"/>
      <c r="P1" s="3"/>
      <c r="Q1" s="23"/>
      <c r="R1" s="23"/>
    </row>
    <row r="2" spans="1:18" x14ac:dyDescent="0.2">
      <c r="A2" s="109"/>
      <c r="B2" s="110"/>
      <c r="C2" s="109"/>
      <c r="D2" s="109" t="s">
        <v>203</v>
      </c>
      <c r="E2" s="111"/>
      <c r="F2" s="112"/>
      <c r="G2" s="112"/>
      <c r="H2" s="113"/>
      <c r="I2" s="109" t="s">
        <v>3</v>
      </c>
      <c r="J2" s="111" t="s">
        <v>3</v>
      </c>
      <c r="K2" s="114" t="s">
        <v>3</v>
      </c>
      <c r="L2" s="115" t="s">
        <v>4</v>
      </c>
      <c r="M2" s="116" t="s">
        <v>5</v>
      </c>
      <c r="N2" s="111" t="s">
        <v>6</v>
      </c>
      <c r="O2" s="109" t="s">
        <v>6</v>
      </c>
      <c r="P2" s="113"/>
      <c r="Q2" s="117"/>
      <c r="R2" s="117"/>
    </row>
    <row r="3" spans="1:18" x14ac:dyDescent="0.2">
      <c r="A3" s="109"/>
      <c r="B3" s="110"/>
      <c r="C3" s="109"/>
      <c r="D3" s="109"/>
      <c r="E3" s="111"/>
      <c r="F3" s="112"/>
      <c r="G3" s="112"/>
      <c r="H3" s="113"/>
      <c r="I3" s="109" t="s">
        <v>7</v>
      </c>
      <c r="J3" s="111" t="s">
        <v>8</v>
      </c>
      <c r="K3" s="114" t="s">
        <v>7</v>
      </c>
      <c r="L3" s="115" t="s">
        <v>8</v>
      </c>
      <c r="M3" s="116" t="s">
        <v>8</v>
      </c>
      <c r="N3" s="111" t="s">
        <v>7</v>
      </c>
      <c r="O3" s="109" t="s">
        <v>8</v>
      </c>
      <c r="P3" s="113"/>
      <c r="Q3" s="117"/>
      <c r="R3" s="117"/>
    </row>
    <row r="4" spans="1:18" x14ac:dyDescent="0.2">
      <c r="A4" s="12" t="s">
        <v>9</v>
      </c>
      <c r="B4" s="13" t="s">
        <v>10</v>
      </c>
      <c r="C4" s="12" t="s">
        <v>11</v>
      </c>
      <c r="D4" s="12" t="s">
        <v>12</v>
      </c>
      <c r="E4" s="14" t="s">
        <v>13</v>
      </c>
      <c r="F4" s="15" t="s">
        <v>14</v>
      </c>
      <c r="G4" s="15" t="s">
        <v>15</v>
      </c>
      <c r="H4" s="16" t="s">
        <v>16</v>
      </c>
      <c r="I4" s="17" t="s">
        <v>17</v>
      </c>
      <c r="J4" s="19" t="s">
        <v>18</v>
      </c>
      <c r="K4" s="26" t="s">
        <v>19</v>
      </c>
      <c r="L4" s="29" t="s">
        <v>20</v>
      </c>
      <c r="M4" s="29" t="s">
        <v>20</v>
      </c>
      <c r="N4" s="20" t="s">
        <v>21</v>
      </c>
      <c r="O4" s="21" t="s">
        <v>22</v>
      </c>
      <c r="P4" s="27" t="s">
        <v>23</v>
      </c>
      <c r="Q4" s="118" t="s">
        <v>182</v>
      </c>
      <c r="R4" s="118" t="s">
        <v>180</v>
      </c>
    </row>
    <row r="5" spans="1:18" x14ac:dyDescent="0.2">
      <c r="A5" s="346"/>
      <c r="B5" s="347"/>
      <c r="C5" s="30" t="s">
        <v>276</v>
      </c>
      <c r="D5" s="346"/>
      <c r="E5" s="348"/>
      <c r="F5" s="348"/>
      <c r="G5" s="348"/>
      <c r="H5" s="346"/>
      <c r="I5" s="349"/>
      <c r="J5" s="349"/>
      <c r="K5" s="26"/>
      <c r="L5" s="29"/>
      <c r="M5" s="29"/>
      <c r="N5" s="20"/>
      <c r="O5" s="21"/>
      <c r="P5" s="27"/>
      <c r="Q5" s="119"/>
      <c r="R5" s="118"/>
    </row>
    <row r="6" spans="1:18" x14ac:dyDescent="0.2">
      <c r="A6" s="79">
        <v>86742324</v>
      </c>
      <c r="B6" s="78">
        <v>5710565009466</v>
      </c>
      <c r="C6" s="79" t="s">
        <v>281</v>
      </c>
      <c r="D6" s="79" t="s">
        <v>288</v>
      </c>
      <c r="E6" s="78">
        <v>5710565009466</v>
      </c>
      <c r="F6" s="81">
        <v>0.35</v>
      </c>
      <c r="G6" s="81" t="s">
        <v>284</v>
      </c>
      <c r="H6" s="79">
        <v>3</v>
      </c>
      <c r="I6" s="82">
        <v>1200</v>
      </c>
      <c r="J6" s="82">
        <v>2995</v>
      </c>
      <c r="K6" s="83">
        <v>1260</v>
      </c>
      <c r="L6" s="82">
        <v>4199</v>
      </c>
      <c r="M6" s="82">
        <v>4199</v>
      </c>
      <c r="N6" s="84">
        <v>168</v>
      </c>
      <c r="O6" s="85">
        <v>420</v>
      </c>
      <c r="P6" s="350">
        <v>52121390</v>
      </c>
      <c r="Q6" s="120" t="s">
        <v>0</v>
      </c>
      <c r="R6" s="121" t="s">
        <v>181</v>
      </c>
    </row>
    <row r="7" spans="1:18" x14ac:dyDescent="0.2">
      <c r="A7" s="79">
        <v>86742324</v>
      </c>
      <c r="B7" s="78">
        <v>5710565009473</v>
      </c>
      <c r="C7" s="79" t="s">
        <v>282</v>
      </c>
      <c r="D7" s="79" t="s">
        <v>288</v>
      </c>
      <c r="E7" s="78">
        <v>5710565009473</v>
      </c>
      <c r="F7" s="81">
        <v>0.35</v>
      </c>
      <c r="G7" s="81" t="s">
        <v>284</v>
      </c>
      <c r="H7" s="79">
        <v>3</v>
      </c>
      <c r="I7" s="82">
        <v>1200</v>
      </c>
      <c r="J7" s="82">
        <v>2995</v>
      </c>
      <c r="K7" s="83">
        <v>1260</v>
      </c>
      <c r="L7" s="82">
        <v>4199</v>
      </c>
      <c r="M7" s="82">
        <v>4199</v>
      </c>
      <c r="N7" s="84">
        <v>168</v>
      </c>
      <c r="O7" s="85">
        <v>420</v>
      </c>
      <c r="P7" s="350">
        <v>52121390</v>
      </c>
      <c r="Q7" s="120" t="s">
        <v>0</v>
      </c>
      <c r="R7" s="121" t="s">
        <v>181</v>
      </c>
    </row>
    <row r="8" spans="1:18" x14ac:dyDescent="0.2">
      <c r="A8" s="79">
        <v>86742324</v>
      </c>
      <c r="B8" s="78">
        <v>5710565009428</v>
      </c>
      <c r="C8" s="79" t="s">
        <v>277</v>
      </c>
      <c r="D8" s="79" t="s">
        <v>285</v>
      </c>
      <c r="E8" s="80">
        <v>5710565009428</v>
      </c>
      <c r="F8" s="81">
        <v>0.95</v>
      </c>
      <c r="G8" s="81" t="s">
        <v>283</v>
      </c>
      <c r="H8" s="79">
        <v>2</v>
      </c>
      <c r="I8" s="82">
        <v>1600</v>
      </c>
      <c r="J8" s="82">
        <v>3995</v>
      </c>
      <c r="K8" s="83">
        <v>1680</v>
      </c>
      <c r="L8" s="82">
        <v>5595</v>
      </c>
      <c r="M8" s="82">
        <v>5595</v>
      </c>
      <c r="N8" s="84">
        <v>224</v>
      </c>
      <c r="O8" s="85">
        <v>560</v>
      </c>
      <c r="P8" s="350">
        <v>52121390</v>
      </c>
      <c r="Q8" s="120" t="s">
        <v>0</v>
      </c>
      <c r="R8" s="121" t="s">
        <v>181</v>
      </c>
    </row>
    <row r="9" spans="1:18" x14ac:dyDescent="0.2">
      <c r="A9" s="79">
        <v>86742324</v>
      </c>
      <c r="B9" s="78">
        <v>5710565009435</v>
      </c>
      <c r="C9" s="79" t="s">
        <v>278</v>
      </c>
      <c r="D9" s="79" t="s">
        <v>285</v>
      </c>
      <c r="E9" s="78">
        <v>5710565009435</v>
      </c>
      <c r="F9" s="81">
        <v>0.95</v>
      </c>
      <c r="G9" s="81" t="s">
        <v>286</v>
      </c>
      <c r="H9" s="79">
        <v>2</v>
      </c>
      <c r="I9" s="82">
        <v>1600</v>
      </c>
      <c r="J9" s="82">
        <v>3995</v>
      </c>
      <c r="K9" s="83">
        <v>1680</v>
      </c>
      <c r="L9" s="82">
        <v>5595</v>
      </c>
      <c r="M9" s="82">
        <v>5595</v>
      </c>
      <c r="N9" s="84">
        <v>224</v>
      </c>
      <c r="O9" s="85">
        <v>560</v>
      </c>
      <c r="P9" s="350">
        <v>52121390</v>
      </c>
      <c r="Q9" s="120" t="s">
        <v>0</v>
      </c>
      <c r="R9" s="121" t="s">
        <v>181</v>
      </c>
    </row>
    <row r="10" spans="1:18" x14ac:dyDescent="0.2">
      <c r="A10" s="79">
        <v>86742324</v>
      </c>
      <c r="B10" s="78">
        <v>5710565009442</v>
      </c>
      <c r="C10" s="79" t="s">
        <v>279</v>
      </c>
      <c r="D10" s="79" t="s">
        <v>285</v>
      </c>
      <c r="E10" s="78">
        <v>5710565009442</v>
      </c>
      <c r="F10" s="81">
        <v>0.95</v>
      </c>
      <c r="G10" s="81" t="s">
        <v>287</v>
      </c>
      <c r="H10" s="79">
        <v>2</v>
      </c>
      <c r="I10" s="82">
        <v>1600</v>
      </c>
      <c r="J10" s="82">
        <v>3995</v>
      </c>
      <c r="K10" s="83">
        <v>1680</v>
      </c>
      <c r="L10" s="82">
        <v>5595</v>
      </c>
      <c r="M10" s="82">
        <v>5595</v>
      </c>
      <c r="N10" s="84">
        <v>224</v>
      </c>
      <c r="O10" s="85">
        <v>560</v>
      </c>
      <c r="P10" s="350">
        <v>52121390</v>
      </c>
      <c r="Q10" s="120" t="s">
        <v>0</v>
      </c>
      <c r="R10" s="121" t="s">
        <v>181</v>
      </c>
    </row>
    <row r="11" spans="1:18" x14ac:dyDescent="0.2">
      <c r="A11" s="79">
        <v>86742324</v>
      </c>
      <c r="B11" s="78">
        <v>5710565009459</v>
      </c>
      <c r="C11" s="79" t="s">
        <v>280</v>
      </c>
      <c r="D11" s="79" t="s">
        <v>285</v>
      </c>
      <c r="E11" s="78">
        <v>5710565009459</v>
      </c>
      <c r="F11" s="81">
        <v>0.95</v>
      </c>
      <c r="G11" s="81" t="s">
        <v>287</v>
      </c>
      <c r="H11" s="79">
        <v>2</v>
      </c>
      <c r="I11" s="82">
        <v>1600</v>
      </c>
      <c r="J11" s="82">
        <v>3995</v>
      </c>
      <c r="K11" s="83">
        <v>1680</v>
      </c>
      <c r="L11" s="82">
        <v>5595</v>
      </c>
      <c r="M11" s="82">
        <v>5595</v>
      </c>
      <c r="N11" s="84">
        <v>224</v>
      </c>
      <c r="O11" s="85">
        <v>560</v>
      </c>
      <c r="P11" s="350">
        <v>52121390</v>
      </c>
      <c r="Q11" s="120" t="s">
        <v>0</v>
      </c>
      <c r="R11" s="121" t="s">
        <v>181</v>
      </c>
    </row>
    <row r="12" spans="1:18" x14ac:dyDescent="0.2">
      <c r="A12" s="39"/>
      <c r="B12" s="40"/>
      <c r="C12" s="39"/>
      <c r="D12" s="39"/>
      <c r="E12" s="41"/>
      <c r="F12" s="41"/>
      <c r="G12" s="41"/>
      <c r="H12" s="39"/>
      <c r="I12" s="18"/>
      <c r="J12" s="18"/>
      <c r="K12" s="24"/>
      <c r="L12" s="18"/>
      <c r="M12" s="18"/>
      <c r="N12" s="42"/>
      <c r="O12" s="43"/>
      <c r="P12" s="43"/>
      <c r="Q12" s="122"/>
      <c r="R12" s="123"/>
    </row>
    <row r="13" spans="1:18" x14ac:dyDescent="0.2">
      <c r="A13" s="39"/>
      <c r="B13" s="40"/>
      <c r="C13" s="39" t="s">
        <v>201</v>
      </c>
      <c r="D13" s="39"/>
      <c r="E13" s="41"/>
      <c r="F13" s="41"/>
      <c r="G13" s="41"/>
      <c r="H13" s="39"/>
      <c r="I13" s="18"/>
      <c r="J13" s="18"/>
      <c r="K13" s="24"/>
      <c r="L13" s="18"/>
      <c r="M13" s="18"/>
      <c r="N13" s="42"/>
      <c r="O13" s="43"/>
      <c r="P13" s="43"/>
      <c r="Q13" s="124"/>
      <c r="R13" s="125"/>
    </row>
    <row r="14" spans="1:18" x14ac:dyDescent="0.2">
      <c r="A14" s="126">
        <v>86742324</v>
      </c>
      <c r="B14" s="127" t="s">
        <v>244</v>
      </c>
      <c r="C14" s="126" t="s">
        <v>231</v>
      </c>
      <c r="D14" s="126" t="s">
        <v>192</v>
      </c>
      <c r="E14" s="89">
        <v>5710565009138</v>
      </c>
      <c r="F14" s="90">
        <v>0.2</v>
      </c>
      <c r="G14" s="126" t="s">
        <v>202</v>
      </c>
      <c r="H14" s="126">
        <v>20</v>
      </c>
      <c r="I14" s="126">
        <v>40</v>
      </c>
      <c r="J14" s="126">
        <v>99</v>
      </c>
      <c r="K14" s="126">
        <v>42</v>
      </c>
      <c r="L14" s="126">
        <v>139</v>
      </c>
      <c r="M14" s="126">
        <v>139</v>
      </c>
      <c r="N14" s="126">
        <v>6</v>
      </c>
      <c r="O14" s="126">
        <v>15</v>
      </c>
      <c r="P14" s="127">
        <v>3406000090</v>
      </c>
      <c r="Q14" s="128" t="s">
        <v>2</v>
      </c>
      <c r="R14" s="128" t="s">
        <v>181</v>
      </c>
    </row>
    <row r="15" spans="1:18" x14ac:dyDescent="0.2">
      <c r="A15" s="74">
        <v>86742324</v>
      </c>
      <c r="B15" s="129" t="s">
        <v>184</v>
      </c>
      <c r="C15" s="74" t="s">
        <v>193</v>
      </c>
      <c r="D15" s="74" t="s">
        <v>192</v>
      </c>
      <c r="E15" s="58">
        <v>5710565009015</v>
      </c>
      <c r="F15" s="59">
        <v>0.2</v>
      </c>
      <c r="G15" s="74" t="s">
        <v>202</v>
      </c>
      <c r="H15" s="74">
        <v>20</v>
      </c>
      <c r="I15" s="74">
        <v>40</v>
      </c>
      <c r="J15" s="74">
        <v>99</v>
      </c>
      <c r="K15" s="74">
        <v>42</v>
      </c>
      <c r="L15" s="343">
        <v>139</v>
      </c>
      <c r="M15" s="343">
        <v>139</v>
      </c>
      <c r="N15" s="74">
        <v>6</v>
      </c>
      <c r="O15" s="74">
        <v>15</v>
      </c>
      <c r="P15" s="129">
        <v>3406000090</v>
      </c>
      <c r="Q15" s="74" t="s">
        <v>2</v>
      </c>
      <c r="R15" s="74" t="s">
        <v>181</v>
      </c>
    </row>
    <row r="16" spans="1:18" x14ac:dyDescent="0.2">
      <c r="A16" s="128">
        <v>86742324</v>
      </c>
      <c r="B16" s="130" t="s">
        <v>185</v>
      </c>
      <c r="C16" s="128" t="s">
        <v>194</v>
      </c>
      <c r="D16" s="128" t="s">
        <v>192</v>
      </c>
      <c r="E16" s="89">
        <v>5710565009022</v>
      </c>
      <c r="F16" s="90">
        <v>0.2</v>
      </c>
      <c r="G16" s="128" t="s">
        <v>202</v>
      </c>
      <c r="H16" s="128">
        <v>20</v>
      </c>
      <c r="I16" s="128">
        <v>40</v>
      </c>
      <c r="J16" s="128">
        <v>99</v>
      </c>
      <c r="K16" s="128">
        <v>42</v>
      </c>
      <c r="L16" s="126">
        <v>139</v>
      </c>
      <c r="M16" s="126">
        <v>139</v>
      </c>
      <c r="N16" s="128">
        <v>6</v>
      </c>
      <c r="O16" s="128">
        <v>15</v>
      </c>
      <c r="P16" s="130">
        <v>3406000090</v>
      </c>
      <c r="Q16" s="128" t="s">
        <v>2</v>
      </c>
      <c r="R16" s="128" t="s">
        <v>181</v>
      </c>
    </row>
    <row r="17" spans="1:18" ht="15" customHeight="1" x14ac:dyDescent="0.2">
      <c r="A17" s="74">
        <v>86742324</v>
      </c>
      <c r="B17" s="129" t="s">
        <v>186</v>
      </c>
      <c r="C17" s="74" t="s">
        <v>195</v>
      </c>
      <c r="D17" s="74" t="s">
        <v>192</v>
      </c>
      <c r="E17" s="58">
        <v>5710565009039</v>
      </c>
      <c r="F17" s="51">
        <v>0.2</v>
      </c>
      <c r="G17" s="74" t="s">
        <v>202</v>
      </c>
      <c r="H17" s="74">
        <v>20</v>
      </c>
      <c r="I17" s="74">
        <v>40</v>
      </c>
      <c r="J17" s="74">
        <v>99</v>
      </c>
      <c r="K17" s="74">
        <v>42</v>
      </c>
      <c r="L17" s="343">
        <v>139</v>
      </c>
      <c r="M17" s="343">
        <v>139</v>
      </c>
      <c r="N17" s="74">
        <v>6</v>
      </c>
      <c r="O17" s="74">
        <v>15</v>
      </c>
      <c r="P17" s="129">
        <v>3406000090</v>
      </c>
      <c r="Q17" s="74" t="s">
        <v>2</v>
      </c>
      <c r="R17" s="74" t="s">
        <v>181</v>
      </c>
    </row>
    <row r="18" spans="1:18" x14ac:dyDescent="0.2">
      <c r="A18" s="74">
        <v>86742324</v>
      </c>
      <c r="B18" s="129" t="s">
        <v>187</v>
      </c>
      <c r="C18" s="74" t="s">
        <v>196</v>
      </c>
      <c r="D18" s="74" t="s">
        <v>192</v>
      </c>
      <c r="E18" s="58">
        <v>5710565009046</v>
      </c>
      <c r="F18" s="59">
        <v>0.2</v>
      </c>
      <c r="G18" s="74" t="s">
        <v>202</v>
      </c>
      <c r="H18" s="74">
        <v>20</v>
      </c>
      <c r="I18" s="74">
        <v>40</v>
      </c>
      <c r="J18" s="74">
        <v>99</v>
      </c>
      <c r="K18" s="74">
        <v>42</v>
      </c>
      <c r="L18" s="343">
        <v>139</v>
      </c>
      <c r="M18" s="343">
        <v>139</v>
      </c>
      <c r="N18" s="74">
        <v>6</v>
      </c>
      <c r="O18" s="74">
        <v>15</v>
      </c>
      <c r="P18" s="129">
        <v>3406000090</v>
      </c>
      <c r="Q18" s="74" t="s">
        <v>2</v>
      </c>
      <c r="R18" s="74" t="s">
        <v>181</v>
      </c>
    </row>
    <row r="19" spans="1:18" x14ac:dyDescent="0.2">
      <c r="A19" s="128">
        <v>86742324</v>
      </c>
      <c r="B19" s="130" t="s">
        <v>188</v>
      </c>
      <c r="C19" s="128" t="s">
        <v>197</v>
      </c>
      <c r="D19" s="128" t="s">
        <v>192</v>
      </c>
      <c r="E19" s="89">
        <v>5710565009053</v>
      </c>
      <c r="F19" s="90">
        <v>0.2</v>
      </c>
      <c r="G19" s="128" t="s">
        <v>202</v>
      </c>
      <c r="H19" s="128">
        <v>20</v>
      </c>
      <c r="I19" s="128">
        <v>40</v>
      </c>
      <c r="J19" s="128">
        <v>99</v>
      </c>
      <c r="K19" s="128">
        <v>42</v>
      </c>
      <c r="L19" s="126">
        <v>139</v>
      </c>
      <c r="M19" s="126">
        <v>139</v>
      </c>
      <c r="N19" s="128">
        <v>6</v>
      </c>
      <c r="O19" s="128">
        <v>15</v>
      </c>
      <c r="P19" s="130">
        <v>3406000090</v>
      </c>
      <c r="Q19" s="128" t="s">
        <v>2</v>
      </c>
      <c r="R19" s="128" t="s">
        <v>181</v>
      </c>
    </row>
    <row r="20" spans="1:18" x14ac:dyDescent="0.2">
      <c r="A20" s="131">
        <v>86742324</v>
      </c>
      <c r="B20" s="132" t="s">
        <v>189</v>
      </c>
      <c r="C20" s="131" t="s">
        <v>198</v>
      </c>
      <c r="D20" s="131" t="s">
        <v>192</v>
      </c>
      <c r="E20" s="87">
        <v>5710565009060</v>
      </c>
      <c r="F20" s="88">
        <v>0.2</v>
      </c>
      <c r="G20" s="131" t="s">
        <v>202</v>
      </c>
      <c r="H20" s="131">
        <v>20</v>
      </c>
      <c r="I20" s="131">
        <v>40</v>
      </c>
      <c r="J20" s="131">
        <v>99</v>
      </c>
      <c r="K20" s="131">
        <v>42</v>
      </c>
      <c r="L20" s="344">
        <v>139</v>
      </c>
      <c r="M20" s="344">
        <v>139</v>
      </c>
      <c r="N20" s="131">
        <v>6</v>
      </c>
      <c r="O20" s="131">
        <v>15</v>
      </c>
      <c r="P20" s="132">
        <v>3406000090</v>
      </c>
      <c r="Q20" s="131" t="s">
        <v>57</v>
      </c>
      <c r="R20" s="131" t="s">
        <v>181</v>
      </c>
    </row>
    <row r="21" spans="1:18" x14ac:dyDescent="0.2">
      <c r="A21" s="74">
        <v>86742324</v>
      </c>
      <c r="B21" s="129" t="s">
        <v>190</v>
      </c>
      <c r="C21" s="74" t="s">
        <v>199</v>
      </c>
      <c r="D21" s="74" t="s">
        <v>192</v>
      </c>
      <c r="E21" s="58">
        <v>5710565009107</v>
      </c>
      <c r="F21" s="51">
        <v>0.2</v>
      </c>
      <c r="G21" s="74" t="s">
        <v>202</v>
      </c>
      <c r="H21" s="74">
        <v>20</v>
      </c>
      <c r="I21" s="74">
        <v>40</v>
      </c>
      <c r="J21" s="74">
        <v>99</v>
      </c>
      <c r="K21" s="74">
        <v>42</v>
      </c>
      <c r="L21" s="343">
        <v>139</v>
      </c>
      <c r="M21" s="343">
        <v>139</v>
      </c>
      <c r="N21" s="74">
        <v>6</v>
      </c>
      <c r="O21" s="74">
        <v>15</v>
      </c>
      <c r="P21" s="129">
        <v>3406000090</v>
      </c>
      <c r="Q21" s="74" t="s">
        <v>2</v>
      </c>
      <c r="R21" s="74" t="s">
        <v>181</v>
      </c>
    </row>
    <row r="22" spans="1:18" x14ac:dyDescent="0.2">
      <c r="A22" s="128">
        <v>86742324</v>
      </c>
      <c r="B22" s="130" t="s">
        <v>191</v>
      </c>
      <c r="C22" s="128" t="s">
        <v>200</v>
      </c>
      <c r="D22" s="128" t="s">
        <v>192</v>
      </c>
      <c r="E22" s="91">
        <v>5710565009121</v>
      </c>
      <c r="F22" s="92">
        <v>0.2</v>
      </c>
      <c r="G22" s="133" t="s">
        <v>202</v>
      </c>
      <c r="H22" s="133">
        <v>20</v>
      </c>
      <c r="I22" s="128">
        <v>40</v>
      </c>
      <c r="J22" s="128">
        <v>99</v>
      </c>
      <c r="K22" s="128">
        <v>42</v>
      </c>
      <c r="L22" s="126">
        <v>139</v>
      </c>
      <c r="M22" s="126">
        <v>139</v>
      </c>
      <c r="N22" s="128">
        <v>6</v>
      </c>
      <c r="O22" s="128">
        <v>15</v>
      </c>
      <c r="P22" s="130">
        <v>3406000090</v>
      </c>
      <c r="Q22" s="128" t="s">
        <v>2</v>
      </c>
      <c r="R22" s="128" t="s">
        <v>181</v>
      </c>
    </row>
    <row r="23" spans="1:18" x14ac:dyDescent="0.2">
      <c r="A23" s="128">
        <v>86742324</v>
      </c>
      <c r="B23" s="130" t="s">
        <v>245</v>
      </c>
      <c r="C23" s="128" t="s">
        <v>292</v>
      </c>
      <c r="D23" s="128" t="s">
        <v>192</v>
      </c>
      <c r="E23" s="93">
        <v>5710565009589</v>
      </c>
      <c r="F23" s="94">
        <v>0.2</v>
      </c>
      <c r="G23" s="128" t="s">
        <v>202</v>
      </c>
      <c r="H23" s="128">
        <v>20</v>
      </c>
      <c r="I23" s="128">
        <v>40</v>
      </c>
      <c r="J23" s="128">
        <v>99</v>
      </c>
      <c r="K23" s="128">
        <v>42</v>
      </c>
      <c r="L23" s="126">
        <v>139</v>
      </c>
      <c r="M23" s="126">
        <v>139</v>
      </c>
      <c r="N23" s="128">
        <v>6</v>
      </c>
      <c r="O23" s="128">
        <v>15</v>
      </c>
      <c r="P23" s="130">
        <v>3406000090</v>
      </c>
      <c r="Q23" s="128" t="s">
        <v>0</v>
      </c>
      <c r="R23" s="128" t="s">
        <v>181</v>
      </c>
    </row>
    <row r="24" spans="1:18" x14ac:dyDescent="0.2">
      <c r="A24" s="128">
        <v>86742324</v>
      </c>
      <c r="B24" s="130" t="s">
        <v>246</v>
      </c>
      <c r="C24" s="128" t="s">
        <v>250</v>
      </c>
      <c r="D24" s="128" t="s">
        <v>192</v>
      </c>
      <c r="E24" s="93">
        <v>5710565009596</v>
      </c>
      <c r="F24" s="94">
        <v>0.2</v>
      </c>
      <c r="G24" s="128" t="s">
        <v>202</v>
      </c>
      <c r="H24" s="128">
        <v>20</v>
      </c>
      <c r="I24" s="128">
        <v>40</v>
      </c>
      <c r="J24" s="128">
        <v>99</v>
      </c>
      <c r="K24" s="128">
        <v>42</v>
      </c>
      <c r="L24" s="126">
        <v>139</v>
      </c>
      <c r="M24" s="126">
        <v>139</v>
      </c>
      <c r="N24" s="128">
        <v>6</v>
      </c>
      <c r="O24" s="128">
        <v>15</v>
      </c>
      <c r="P24" s="130">
        <v>3406000090</v>
      </c>
      <c r="Q24" s="128" t="s">
        <v>0</v>
      </c>
      <c r="R24" s="128" t="s">
        <v>181</v>
      </c>
    </row>
    <row r="25" spans="1:18" x14ac:dyDescent="0.2">
      <c r="A25" s="128">
        <v>86742324</v>
      </c>
      <c r="B25" s="130" t="s">
        <v>247</v>
      </c>
      <c r="C25" s="128" t="s">
        <v>251</v>
      </c>
      <c r="D25" s="128" t="s">
        <v>192</v>
      </c>
      <c r="E25" s="93">
        <v>5710565009787</v>
      </c>
      <c r="F25" s="94">
        <v>0.2</v>
      </c>
      <c r="G25" s="128" t="s">
        <v>202</v>
      </c>
      <c r="H25" s="128">
        <v>20</v>
      </c>
      <c r="I25" s="128">
        <v>40</v>
      </c>
      <c r="J25" s="128">
        <v>99</v>
      </c>
      <c r="K25" s="128">
        <v>42</v>
      </c>
      <c r="L25" s="126">
        <v>139</v>
      </c>
      <c r="M25" s="126">
        <v>139</v>
      </c>
      <c r="N25" s="128">
        <v>6</v>
      </c>
      <c r="O25" s="128">
        <v>15</v>
      </c>
      <c r="P25" s="130">
        <v>3406000090</v>
      </c>
      <c r="Q25" s="128" t="s">
        <v>0</v>
      </c>
      <c r="R25" s="128" t="s">
        <v>181</v>
      </c>
    </row>
    <row r="26" spans="1:18" x14ac:dyDescent="0.2">
      <c r="A26" s="128">
        <v>86742324</v>
      </c>
      <c r="B26" s="130" t="s">
        <v>248</v>
      </c>
      <c r="C26" s="128" t="s">
        <v>252</v>
      </c>
      <c r="D26" s="128" t="s">
        <v>192</v>
      </c>
      <c r="E26" s="93">
        <v>5710565009619</v>
      </c>
      <c r="F26" s="94">
        <v>0.2</v>
      </c>
      <c r="G26" s="128" t="s">
        <v>202</v>
      </c>
      <c r="H26" s="128">
        <v>20</v>
      </c>
      <c r="I26" s="128">
        <v>40</v>
      </c>
      <c r="J26" s="128">
        <v>99</v>
      </c>
      <c r="K26" s="128">
        <v>42</v>
      </c>
      <c r="L26" s="126">
        <v>139</v>
      </c>
      <c r="M26" s="126">
        <v>139</v>
      </c>
      <c r="N26" s="128">
        <v>6</v>
      </c>
      <c r="O26" s="128">
        <v>15</v>
      </c>
      <c r="P26" s="130">
        <v>3406000090</v>
      </c>
      <c r="Q26" s="128" t="s">
        <v>0</v>
      </c>
      <c r="R26" s="128" t="s">
        <v>181</v>
      </c>
    </row>
    <row r="27" spans="1:18" x14ac:dyDescent="0.2">
      <c r="A27" s="128">
        <v>86742324</v>
      </c>
      <c r="B27" s="130" t="s">
        <v>249</v>
      </c>
      <c r="C27" s="128" t="s">
        <v>230</v>
      </c>
      <c r="D27" s="128" t="s">
        <v>192</v>
      </c>
      <c r="E27" s="93">
        <v>5710565009114</v>
      </c>
      <c r="F27" s="94">
        <v>0.2</v>
      </c>
      <c r="G27" s="128" t="s">
        <v>202</v>
      </c>
      <c r="H27" s="128">
        <v>20</v>
      </c>
      <c r="I27" s="128">
        <v>40</v>
      </c>
      <c r="J27" s="128">
        <v>99</v>
      </c>
      <c r="K27" s="128">
        <v>42</v>
      </c>
      <c r="L27" s="126">
        <v>139</v>
      </c>
      <c r="M27" s="126">
        <v>139</v>
      </c>
      <c r="N27" s="128">
        <v>6</v>
      </c>
      <c r="O27" s="128">
        <v>15</v>
      </c>
      <c r="P27" s="130">
        <v>3406000090</v>
      </c>
      <c r="Q27" s="128" t="s">
        <v>2</v>
      </c>
      <c r="R27" s="128" t="s">
        <v>181</v>
      </c>
    </row>
    <row r="28" spans="1:18" x14ac:dyDescent="0.2">
      <c r="A28" s="125"/>
      <c r="B28" s="125"/>
      <c r="C28" s="125"/>
      <c r="D28" s="125"/>
      <c r="E28" s="47"/>
      <c r="F28" s="48"/>
      <c r="G28" s="125"/>
      <c r="H28" s="125"/>
      <c r="I28" s="125"/>
      <c r="J28" s="125"/>
      <c r="K28" s="125"/>
      <c r="L28" s="125"/>
      <c r="M28" s="125"/>
      <c r="N28" s="125"/>
      <c r="O28" s="125"/>
      <c r="P28" s="134"/>
      <c r="Q28" s="125"/>
      <c r="R28" s="125"/>
    </row>
    <row r="29" spans="1:18" x14ac:dyDescent="0.2">
      <c r="A29" s="39"/>
      <c r="B29" s="40"/>
      <c r="C29" s="39" t="s">
        <v>24</v>
      </c>
      <c r="D29" s="39"/>
      <c r="E29" s="41"/>
      <c r="F29" s="41"/>
      <c r="G29" s="41"/>
      <c r="H29" s="39"/>
      <c r="I29" s="18"/>
      <c r="J29" s="18"/>
      <c r="K29" s="24"/>
      <c r="L29" s="24"/>
      <c r="M29" s="24"/>
      <c r="N29" s="42"/>
      <c r="O29" s="43"/>
      <c r="P29" s="43"/>
      <c r="Q29" s="125"/>
      <c r="R29" s="125"/>
    </row>
    <row r="30" spans="1:18" x14ac:dyDescent="0.2">
      <c r="A30" s="71">
        <v>86742324</v>
      </c>
      <c r="B30" s="68">
        <v>5710565008384</v>
      </c>
      <c r="C30" s="49" t="s">
        <v>209</v>
      </c>
      <c r="D30" s="49" t="s">
        <v>216</v>
      </c>
      <c r="E30" s="50">
        <v>5710565008384</v>
      </c>
      <c r="F30" s="51">
        <v>0.73</v>
      </c>
      <c r="G30" s="51" t="s">
        <v>25</v>
      </c>
      <c r="H30" s="49">
        <v>4</v>
      </c>
      <c r="I30" s="52">
        <v>340</v>
      </c>
      <c r="J30" s="52">
        <v>849</v>
      </c>
      <c r="K30" s="53">
        <v>357</v>
      </c>
      <c r="L30" s="54">
        <v>1199</v>
      </c>
      <c r="M30" s="54">
        <v>1199</v>
      </c>
      <c r="N30" s="52">
        <v>48</v>
      </c>
      <c r="O30" s="55">
        <v>120</v>
      </c>
      <c r="P30" s="72">
        <v>48196000</v>
      </c>
      <c r="Q30" s="74" t="s">
        <v>2</v>
      </c>
      <c r="R30" s="135" t="s">
        <v>181</v>
      </c>
    </row>
    <row r="31" spans="1:18" x14ac:dyDescent="0.2">
      <c r="A31" s="71">
        <v>86742324</v>
      </c>
      <c r="B31" s="68">
        <v>5710565008391</v>
      </c>
      <c r="C31" s="49" t="s">
        <v>210</v>
      </c>
      <c r="D31" s="49" t="s">
        <v>217</v>
      </c>
      <c r="E31" s="68">
        <v>5710565008391</v>
      </c>
      <c r="F31" s="51">
        <v>1.25</v>
      </c>
      <c r="G31" s="51" t="s">
        <v>25</v>
      </c>
      <c r="H31" s="49">
        <v>4</v>
      </c>
      <c r="I31" s="52">
        <v>360</v>
      </c>
      <c r="J31" s="52">
        <v>899</v>
      </c>
      <c r="K31" s="53">
        <v>379</v>
      </c>
      <c r="L31" s="54">
        <v>1279</v>
      </c>
      <c r="M31" s="54">
        <v>1279</v>
      </c>
      <c r="N31" s="52">
        <v>50</v>
      </c>
      <c r="O31" s="55">
        <v>126</v>
      </c>
      <c r="P31" s="72">
        <v>48196000</v>
      </c>
      <c r="Q31" s="74" t="s">
        <v>2</v>
      </c>
      <c r="R31" s="135" t="s">
        <v>181</v>
      </c>
    </row>
    <row r="32" spans="1:18" x14ac:dyDescent="0.2">
      <c r="A32" s="71">
        <v>86742324</v>
      </c>
      <c r="B32" s="69">
        <v>5710565008377</v>
      </c>
      <c r="C32" s="57" t="s">
        <v>211</v>
      </c>
      <c r="D32" s="57" t="s">
        <v>218</v>
      </c>
      <c r="E32" s="58">
        <v>5710565008377</v>
      </c>
      <c r="F32" s="59">
        <v>0.88</v>
      </c>
      <c r="G32" s="51" t="s">
        <v>25</v>
      </c>
      <c r="H32" s="57">
        <v>4</v>
      </c>
      <c r="I32" s="60">
        <v>380</v>
      </c>
      <c r="J32" s="60">
        <v>949</v>
      </c>
      <c r="K32" s="54">
        <v>399</v>
      </c>
      <c r="L32" s="54">
        <v>1349</v>
      </c>
      <c r="M32" s="54">
        <v>1349</v>
      </c>
      <c r="N32" s="60">
        <v>53</v>
      </c>
      <c r="O32" s="61">
        <v>133</v>
      </c>
      <c r="P32" s="72">
        <v>48196000</v>
      </c>
      <c r="Q32" s="74" t="s">
        <v>2</v>
      </c>
      <c r="R32" s="135" t="s">
        <v>181</v>
      </c>
    </row>
    <row r="33" spans="1:18" x14ac:dyDescent="0.2">
      <c r="A33" s="39"/>
      <c r="B33" s="70"/>
      <c r="C33" s="33"/>
      <c r="D33" s="33"/>
      <c r="E33" s="32"/>
      <c r="F33" s="34"/>
      <c r="G33" s="34"/>
      <c r="H33" s="33"/>
      <c r="I33" s="35"/>
      <c r="J33" s="35"/>
      <c r="K33" s="36"/>
      <c r="L33" s="44"/>
      <c r="M33" s="44"/>
      <c r="N33" s="35"/>
      <c r="O33" s="37"/>
      <c r="P33" s="73"/>
      <c r="Q33" s="125"/>
      <c r="R33" s="122"/>
    </row>
    <row r="34" spans="1:18" x14ac:dyDescent="0.2">
      <c r="A34" s="74">
        <v>86742324</v>
      </c>
      <c r="B34" s="68">
        <v>5710565009145</v>
      </c>
      <c r="C34" s="49" t="s">
        <v>206</v>
      </c>
      <c r="D34" s="49" t="s">
        <v>216</v>
      </c>
      <c r="E34" s="50">
        <v>5710565009145</v>
      </c>
      <c r="F34" s="51">
        <v>0.73</v>
      </c>
      <c r="G34" s="51" t="s">
        <v>25</v>
      </c>
      <c r="H34" s="49">
        <v>4</v>
      </c>
      <c r="I34" s="52">
        <v>380</v>
      </c>
      <c r="J34" s="52">
        <v>949</v>
      </c>
      <c r="K34" s="53">
        <v>399</v>
      </c>
      <c r="L34" s="54">
        <v>1349</v>
      </c>
      <c r="M34" s="54">
        <v>1349</v>
      </c>
      <c r="N34" s="52">
        <v>53</v>
      </c>
      <c r="O34" s="55">
        <v>133</v>
      </c>
      <c r="P34" s="72">
        <v>48196000</v>
      </c>
      <c r="Q34" s="74" t="s">
        <v>0</v>
      </c>
      <c r="R34" s="136" t="s">
        <v>181</v>
      </c>
    </row>
    <row r="35" spans="1:18" x14ac:dyDescent="0.2">
      <c r="A35" s="74">
        <v>86742324</v>
      </c>
      <c r="B35" s="68">
        <v>5710565009152</v>
      </c>
      <c r="C35" s="49" t="s">
        <v>205</v>
      </c>
      <c r="D35" s="49" t="s">
        <v>217</v>
      </c>
      <c r="E35" s="50">
        <v>5710565009152</v>
      </c>
      <c r="F35" s="51">
        <v>1.25</v>
      </c>
      <c r="G35" s="51" t="s">
        <v>25</v>
      </c>
      <c r="H35" s="49">
        <v>4</v>
      </c>
      <c r="I35" s="52">
        <v>400</v>
      </c>
      <c r="J35" s="52">
        <v>999</v>
      </c>
      <c r="K35" s="53">
        <v>420</v>
      </c>
      <c r="L35" s="54">
        <v>1399</v>
      </c>
      <c r="M35" s="75">
        <v>1399</v>
      </c>
      <c r="N35" s="52">
        <v>56</v>
      </c>
      <c r="O35" s="55">
        <v>140</v>
      </c>
      <c r="P35" s="72">
        <v>48196000</v>
      </c>
      <c r="Q35" s="74" t="s">
        <v>0</v>
      </c>
      <c r="R35" s="136" t="s">
        <v>181</v>
      </c>
    </row>
    <row r="36" spans="1:18" x14ac:dyDescent="0.2">
      <c r="A36" s="74">
        <v>86742324</v>
      </c>
      <c r="B36" s="68">
        <v>5710565009169</v>
      </c>
      <c r="C36" s="49" t="s">
        <v>207</v>
      </c>
      <c r="D36" s="57" t="s">
        <v>218</v>
      </c>
      <c r="E36" s="50">
        <v>5710565009169</v>
      </c>
      <c r="F36" s="59">
        <v>0.88</v>
      </c>
      <c r="G36" s="51" t="s">
        <v>25</v>
      </c>
      <c r="H36" s="49">
        <v>4</v>
      </c>
      <c r="I36" s="52">
        <v>400</v>
      </c>
      <c r="J36" s="52">
        <v>999</v>
      </c>
      <c r="K36" s="53">
        <v>420</v>
      </c>
      <c r="L36" s="106">
        <v>1399</v>
      </c>
      <c r="M36" s="108">
        <v>1399</v>
      </c>
      <c r="N36" s="107">
        <v>56</v>
      </c>
      <c r="O36" s="55">
        <v>140</v>
      </c>
      <c r="P36" s="72">
        <v>48196000</v>
      </c>
      <c r="Q36" s="74" t="s">
        <v>0</v>
      </c>
      <c r="R36" s="136" t="s">
        <v>181</v>
      </c>
    </row>
    <row r="37" spans="1:18" x14ac:dyDescent="0.2">
      <c r="A37" s="31"/>
      <c r="B37" s="32"/>
      <c r="C37" s="33">
        <v>77</v>
      </c>
      <c r="D37" s="33"/>
      <c r="E37" s="32"/>
      <c r="F37" s="34"/>
      <c r="G37" s="34"/>
      <c r="H37" s="33"/>
      <c r="I37" s="35"/>
      <c r="J37" s="35"/>
      <c r="K37" s="36"/>
      <c r="L37" s="44"/>
      <c r="M37" s="44"/>
      <c r="N37" s="35"/>
      <c r="O37" s="37"/>
      <c r="P37" s="38"/>
      <c r="Q37" s="137"/>
      <c r="R37" s="122"/>
    </row>
    <row r="38" spans="1:18" x14ac:dyDescent="0.2">
      <c r="A38" s="31"/>
      <c r="B38" s="32"/>
      <c r="C38" s="33" t="s">
        <v>26</v>
      </c>
      <c r="D38" s="33"/>
      <c r="E38" s="32"/>
      <c r="F38" s="34"/>
      <c r="G38" s="34"/>
      <c r="H38" s="33"/>
      <c r="I38" s="35"/>
      <c r="J38" s="35"/>
      <c r="K38" s="36"/>
      <c r="L38" s="36"/>
      <c r="M38" s="36"/>
      <c r="N38" s="35"/>
      <c r="O38" s="37"/>
      <c r="P38" s="37"/>
      <c r="Q38" s="122"/>
      <c r="R38" s="122"/>
    </row>
    <row r="39" spans="1:18" x14ac:dyDescent="0.2">
      <c r="A39" s="96">
        <v>86742324</v>
      </c>
      <c r="B39" s="97">
        <v>5710565008445</v>
      </c>
      <c r="C39" s="98" t="s">
        <v>27</v>
      </c>
      <c r="D39" s="98" t="s">
        <v>28</v>
      </c>
      <c r="E39" s="97">
        <v>5710565008445</v>
      </c>
      <c r="F39" s="99">
        <v>0.48</v>
      </c>
      <c r="G39" s="99" t="s">
        <v>25</v>
      </c>
      <c r="H39" s="98">
        <v>4</v>
      </c>
      <c r="I39" s="52">
        <v>420</v>
      </c>
      <c r="J39" s="52">
        <v>1049</v>
      </c>
      <c r="K39" s="53">
        <v>440</v>
      </c>
      <c r="L39" s="53">
        <v>1469</v>
      </c>
      <c r="M39" s="53">
        <v>1469</v>
      </c>
      <c r="N39" s="52">
        <v>59</v>
      </c>
      <c r="O39" s="55">
        <v>149</v>
      </c>
      <c r="P39" s="100">
        <v>48196000</v>
      </c>
      <c r="Q39" s="138" t="s">
        <v>2</v>
      </c>
      <c r="R39" s="138" t="s">
        <v>181</v>
      </c>
    </row>
    <row r="40" spans="1:18" x14ac:dyDescent="0.2">
      <c r="A40" s="98">
        <v>86742324</v>
      </c>
      <c r="B40" s="97">
        <v>5710565008452</v>
      </c>
      <c r="C40" s="98" t="s">
        <v>29</v>
      </c>
      <c r="D40" s="98" t="s">
        <v>28</v>
      </c>
      <c r="E40" s="97">
        <v>5710565008452</v>
      </c>
      <c r="F40" s="99">
        <v>0.48</v>
      </c>
      <c r="G40" s="99" t="s">
        <v>25</v>
      </c>
      <c r="H40" s="98">
        <v>4</v>
      </c>
      <c r="I40" s="52">
        <v>420</v>
      </c>
      <c r="J40" s="52">
        <v>1049</v>
      </c>
      <c r="K40" s="53">
        <v>440</v>
      </c>
      <c r="L40" s="53">
        <v>1469</v>
      </c>
      <c r="M40" s="53">
        <v>1469</v>
      </c>
      <c r="N40" s="52">
        <v>59</v>
      </c>
      <c r="O40" s="55">
        <v>149</v>
      </c>
      <c r="P40" s="100">
        <v>48196000</v>
      </c>
      <c r="Q40" s="138" t="s">
        <v>2</v>
      </c>
      <c r="R40" s="138" t="s">
        <v>181</v>
      </c>
    </row>
    <row r="41" spans="1:18" x14ac:dyDescent="0.2">
      <c r="A41" s="98">
        <v>86742324</v>
      </c>
      <c r="B41" s="97">
        <v>5710565008469</v>
      </c>
      <c r="C41" s="98" t="s">
        <v>30</v>
      </c>
      <c r="D41" s="98" t="s">
        <v>28</v>
      </c>
      <c r="E41" s="97">
        <v>5710565008469</v>
      </c>
      <c r="F41" s="99">
        <v>0.48</v>
      </c>
      <c r="G41" s="99" t="s">
        <v>25</v>
      </c>
      <c r="H41" s="98">
        <v>4</v>
      </c>
      <c r="I41" s="52">
        <v>420</v>
      </c>
      <c r="J41" s="52">
        <v>1049</v>
      </c>
      <c r="K41" s="53">
        <v>440</v>
      </c>
      <c r="L41" s="53">
        <v>1469</v>
      </c>
      <c r="M41" s="53">
        <v>1469</v>
      </c>
      <c r="N41" s="52">
        <v>59</v>
      </c>
      <c r="O41" s="55">
        <v>149</v>
      </c>
      <c r="P41" s="100">
        <v>48196000</v>
      </c>
      <c r="Q41" s="138" t="s">
        <v>2</v>
      </c>
      <c r="R41" s="138" t="s">
        <v>181</v>
      </c>
    </row>
    <row r="42" spans="1:18" x14ac:dyDescent="0.2">
      <c r="A42" s="98">
        <v>86742324</v>
      </c>
      <c r="B42" s="97">
        <v>5710565008476</v>
      </c>
      <c r="C42" s="98" t="s">
        <v>31</v>
      </c>
      <c r="D42" s="98" t="s">
        <v>28</v>
      </c>
      <c r="E42" s="97">
        <v>5710565008476</v>
      </c>
      <c r="F42" s="99">
        <v>0.48</v>
      </c>
      <c r="G42" s="99" t="s">
        <v>25</v>
      </c>
      <c r="H42" s="98">
        <v>4</v>
      </c>
      <c r="I42" s="52">
        <v>420</v>
      </c>
      <c r="J42" s="52">
        <v>1049</v>
      </c>
      <c r="K42" s="53">
        <v>440</v>
      </c>
      <c r="L42" s="53">
        <v>1469</v>
      </c>
      <c r="M42" s="53">
        <v>1469</v>
      </c>
      <c r="N42" s="52">
        <v>59</v>
      </c>
      <c r="O42" s="55">
        <v>149</v>
      </c>
      <c r="P42" s="100">
        <v>48196000</v>
      </c>
      <c r="Q42" s="138" t="s">
        <v>2</v>
      </c>
      <c r="R42" s="138" t="s">
        <v>181</v>
      </c>
    </row>
    <row r="43" spans="1:18" x14ac:dyDescent="0.2">
      <c r="A43" s="98">
        <v>86742324</v>
      </c>
      <c r="B43" s="97">
        <v>5710565008568</v>
      </c>
      <c r="C43" s="98" t="s">
        <v>32</v>
      </c>
      <c r="D43" s="98" t="s">
        <v>28</v>
      </c>
      <c r="E43" s="97">
        <v>5710565008568</v>
      </c>
      <c r="F43" s="99">
        <v>0.48</v>
      </c>
      <c r="G43" s="99" t="s">
        <v>25</v>
      </c>
      <c r="H43" s="98">
        <v>4</v>
      </c>
      <c r="I43" s="52">
        <v>420</v>
      </c>
      <c r="J43" s="52">
        <v>1049</v>
      </c>
      <c r="K43" s="53">
        <v>440</v>
      </c>
      <c r="L43" s="53">
        <v>1469</v>
      </c>
      <c r="M43" s="53">
        <v>1469</v>
      </c>
      <c r="N43" s="52">
        <v>59</v>
      </c>
      <c r="O43" s="55">
        <v>149</v>
      </c>
      <c r="P43" s="100">
        <v>48196000</v>
      </c>
      <c r="Q43" s="138" t="s">
        <v>2</v>
      </c>
      <c r="R43" s="138" t="s">
        <v>181</v>
      </c>
    </row>
    <row r="44" spans="1:18" x14ac:dyDescent="0.2">
      <c r="A44" s="98">
        <v>86742324</v>
      </c>
      <c r="B44" s="97">
        <v>5710565008483</v>
      </c>
      <c r="C44" s="98" t="s">
        <v>33</v>
      </c>
      <c r="D44" s="98" t="s">
        <v>34</v>
      </c>
      <c r="E44" s="97">
        <v>5710565008483</v>
      </c>
      <c r="F44" s="99">
        <v>0.8</v>
      </c>
      <c r="G44" s="99" t="s">
        <v>25</v>
      </c>
      <c r="H44" s="98">
        <v>4</v>
      </c>
      <c r="I44" s="52">
        <v>460</v>
      </c>
      <c r="J44" s="52">
        <v>1149</v>
      </c>
      <c r="K44" s="53">
        <v>483</v>
      </c>
      <c r="L44" s="53">
        <v>1609</v>
      </c>
      <c r="M44" s="53">
        <v>1609</v>
      </c>
      <c r="N44" s="52">
        <v>65</v>
      </c>
      <c r="O44" s="55">
        <v>163</v>
      </c>
      <c r="P44" s="100">
        <v>48196000</v>
      </c>
      <c r="Q44" s="138" t="s">
        <v>2</v>
      </c>
      <c r="R44" s="138" t="s">
        <v>181</v>
      </c>
    </row>
    <row r="45" spans="1:18" x14ac:dyDescent="0.2">
      <c r="A45" s="96">
        <v>86742324</v>
      </c>
      <c r="B45" s="97">
        <v>5710565008490</v>
      </c>
      <c r="C45" s="98" t="s">
        <v>35</v>
      </c>
      <c r="D45" s="98" t="s">
        <v>34</v>
      </c>
      <c r="E45" s="97">
        <v>5710565008490</v>
      </c>
      <c r="F45" s="99">
        <v>0.8</v>
      </c>
      <c r="G45" s="99" t="s">
        <v>25</v>
      </c>
      <c r="H45" s="98">
        <v>4</v>
      </c>
      <c r="I45" s="52">
        <v>460</v>
      </c>
      <c r="J45" s="52">
        <v>1149</v>
      </c>
      <c r="K45" s="53">
        <v>483</v>
      </c>
      <c r="L45" s="53">
        <v>1609</v>
      </c>
      <c r="M45" s="53">
        <v>1609</v>
      </c>
      <c r="N45" s="52">
        <v>65</v>
      </c>
      <c r="O45" s="55">
        <v>163</v>
      </c>
      <c r="P45" s="100">
        <v>48196000</v>
      </c>
      <c r="Q45" s="138" t="s">
        <v>2</v>
      </c>
      <c r="R45" s="138" t="s">
        <v>181</v>
      </c>
    </row>
    <row r="46" spans="1:18" x14ac:dyDescent="0.2">
      <c r="A46" s="98">
        <v>86742324</v>
      </c>
      <c r="B46" s="97">
        <v>5710565008506</v>
      </c>
      <c r="C46" s="98" t="s">
        <v>36</v>
      </c>
      <c r="D46" s="98" t="s">
        <v>34</v>
      </c>
      <c r="E46" s="97">
        <v>5710565008506</v>
      </c>
      <c r="F46" s="99">
        <v>0.8</v>
      </c>
      <c r="G46" s="99" t="s">
        <v>25</v>
      </c>
      <c r="H46" s="98">
        <v>4</v>
      </c>
      <c r="I46" s="52">
        <v>460</v>
      </c>
      <c r="J46" s="52">
        <v>1149</v>
      </c>
      <c r="K46" s="53">
        <v>483</v>
      </c>
      <c r="L46" s="53">
        <v>1609</v>
      </c>
      <c r="M46" s="53">
        <v>1609</v>
      </c>
      <c r="N46" s="52">
        <v>65</v>
      </c>
      <c r="O46" s="55">
        <v>163</v>
      </c>
      <c r="P46" s="100">
        <v>48196000</v>
      </c>
      <c r="Q46" s="138" t="s">
        <v>2</v>
      </c>
      <c r="R46" s="138" t="s">
        <v>181</v>
      </c>
    </row>
    <row r="47" spans="1:18" x14ac:dyDescent="0.2">
      <c r="A47" s="98">
        <v>86742324</v>
      </c>
      <c r="B47" s="97">
        <v>5710565008513</v>
      </c>
      <c r="C47" s="98" t="s">
        <v>37</v>
      </c>
      <c r="D47" s="98" t="s">
        <v>34</v>
      </c>
      <c r="E47" s="97">
        <v>5710565008513</v>
      </c>
      <c r="F47" s="99">
        <v>0.8</v>
      </c>
      <c r="G47" s="99" t="s">
        <v>25</v>
      </c>
      <c r="H47" s="98">
        <v>4</v>
      </c>
      <c r="I47" s="52">
        <v>460</v>
      </c>
      <c r="J47" s="52">
        <v>1149</v>
      </c>
      <c r="K47" s="53">
        <v>483</v>
      </c>
      <c r="L47" s="53">
        <v>1609</v>
      </c>
      <c r="M47" s="53">
        <v>1609</v>
      </c>
      <c r="N47" s="52">
        <v>65</v>
      </c>
      <c r="O47" s="55">
        <v>163</v>
      </c>
      <c r="P47" s="100">
        <v>48196000</v>
      </c>
      <c r="Q47" s="138" t="s">
        <v>2</v>
      </c>
      <c r="R47" s="138" t="s">
        <v>181</v>
      </c>
    </row>
    <row r="48" spans="1:18" x14ac:dyDescent="0.2">
      <c r="A48" s="98">
        <v>86742324</v>
      </c>
      <c r="B48" s="97">
        <v>5710565008575</v>
      </c>
      <c r="C48" s="98" t="s">
        <v>38</v>
      </c>
      <c r="D48" s="98" t="s">
        <v>25</v>
      </c>
      <c r="E48" s="97">
        <v>5710565008575</v>
      </c>
      <c r="F48" s="99">
        <v>0.8</v>
      </c>
      <c r="G48" s="99" t="s">
        <v>25</v>
      </c>
      <c r="H48" s="98">
        <v>4</v>
      </c>
      <c r="I48" s="52">
        <v>460</v>
      </c>
      <c r="J48" s="52">
        <v>1149</v>
      </c>
      <c r="K48" s="53">
        <v>483</v>
      </c>
      <c r="L48" s="53">
        <v>1609</v>
      </c>
      <c r="M48" s="53">
        <v>1609</v>
      </c>
      <c r="N48" s="52">
        <v>65</v>
      </c>
      <c r="O48" s="55">
        <v>163</v>
      </c>
      <c r="P48" s="100">
        <v>48196000</v>
      </c>
      <c r="Q48" s="138" t="s">
        <v>2</v>
      </c>
      <c r="R48" s="138" t="s">
        <v>181</v>
      </c>
    </row>
    <row r="49" spans="1:19" x14ac:dyDescent="0.2">
      <c r="A49" s="33"/>
      <c r="B49" s="32"/>
      <c r="C49" s="33"/>
      <c r="D49" s="33"/>
      <c r="E49" s="32"/>
      <c r="F49" s="34"/>
      <c r="G49" s="34"/>
      <c r="H49" s="33"/>
      <c r="I49" s="35"/>
      <c r="J49" s="35"/>
      <c r="K49" s="36"/>
      <c r="L49" s="36"/>
      <c r="M49" s="36"/>
      <c r="N49" s="35"/>
      <c r="O49" s="37"/>
      <c r="P49" s="37"/>
      <c r="Q49" s="122"/>
      <c r="R49" s="122"/>
    </row>
    <row r="50" spans="1:19" x14ac:dyDescent="0.2">
      <c r="A50" s="33"/>
      <c r="B50" s="32"/>
      <c r="C50" s="33" t="s">
        <v>39</v>
      </c>
      <c r="D50" s="33"/>
      <c r="E50" s="34"/>
      <c r="F50" s="34"/>
      <c r="G50" s="34"/>
      <c r="H50" s="33"/>
      <c r="I50" s="35"/>
      <c r="J50" s="35"/>
      <c r="K50" s="36"/>
      <c r="L50" s="36"/>
      <c r="M50" s="36"/>
      <c r="N50" s="35"/>
      <c r="O50" s="37"/>
      <c r="P50" s="37"/>
      <c r="Q50" s="122"/>
      <c r="R50" s="122"/>
    </row>
    <row r="51" spans="1:19" x14ac:dyDescent="0.2">
      <c r="A51" s="33">
        <v>86742324</v>
      </c>
      <c r="B51" s="32">
        <v>5710565008520</v>
      </c>
      <c r="C51" s="33" t="s">
        <v>40</v>
      </c>
      <c r="D51" s="33" t="s">
        <v>25</v>
      </c>
      <c r="E51" s="32">
        <v>5710565008520</v>
      </c>
      <c r="F51" s="34">
        <v>0.3</v>
      </c>
      <c r="G51" s="34" t="s">
        <v>25</v>
      </c>
      <c r="H51" s="33">
        <v>4</v>
      </c>
      <c r="I51" s="35">
        <v>64</v>
      </c>
      <c r="J51" s="35">
        <v>159</v>
      </c>
      <c r="K51" s="35">
        <v>67</v>
      </c>
      <c r="L51" s="35">
        <v>235</v>
      </c>
      <c r="M51" s="35">
        <v>235</v>
      </c>
      <c r="N51" s="35">
        <v>9</v>
      </c>
      <c r="O51" s="37">
        <v>22</v>
      </c>
      <c r="P51" s="101">
        <v>48196000</v>
      </c>
      <c r="Q51" s="139"/>
      <c r="R51" s="139" t="s">
        <v>181</v>
      </c>
    </row>
    <row r="52" spans="1:19" x14ac:dyDescent="0.2">
      <c r="A52" s="31">
        <v>86742324</v>
      </c>
      <c r="B52" s="102">
        <v>5710565008537</v>
      </c>
      <c r="C52" s="31" t="s">
        <v>41</v>
      </c>
      <c r="D52" s="31" t="s">
        <v>25</v>
      </c>
      <c r="E52" s="102">
        <v>5710565008537</v>
      </c>
      <c r="F52" s="103">
        <v>0.3</v>
      </c>
      <c r="G52" s="34" t="s">
        <v>25</v>
      </c>
      <c r="H52" s="31">
        <v>4</v>
      </c>
      <c r="I52" s="104">
        <v>64</v>
      </c>
      <c r="J52" s="104">
        <v>159</v>
      </c>
      <c r="K52" s="104">
        <v>67</v>
      </c>
      <c r="L52" s="35">
        <v>235</v>
      </c>
      <c r="M52" s="104">
        <v>235</v>
      </c>
      <c r="N52" s="104">
        <v>9</v>
      </c>
      <c r="O52" s="105">
        <v>22</v>
      </c>
      <c r="P52" s="101">
        <v>48196000</v>
      </c>
      <c r="Q52" s="139"/>
      <c r="R52" s="137" t="s">
        <v>181</v>
      </c>
    </row>
    <row r="53" spans="1:19" x14ac:dyDescent="0.2">
      <c r="A53" s="33">
        <v>86742324</v>
      </c>
      <c r="B53" s="32">
        <v>5710565008544</v>
      </c>
      <c r="C53" s="33" t="s">
        <v>42</v>
      </c>
      <c r="D53" s="33" t="s">
        <v>43</v>
      </c>
      <c r="E53" s="32">
        <v>5710565008544</v>
      </c>
      <c r="F53" s="34">
        <v>0.47</v>
      </c>
      <c r="G53" s="33" t="s">
        <v>43</v>
      </c>
      <c r="H53" s="33">
        <v>5</v>
      </c>
      <c r="I53" s="35">
        <v>80</v>
      </c>
      <c r="J53" s="35">
        <v>199</v>
      </c>
      <c r="K53" s="35">
        <v>84</v>
      </c>
      <c r="L53" s="35">
        <v>295</v>
      </c>
      <c r="M53" s="35">
        <v>295</v>
      </c>
      <c r="N53" s="35">
        <v>12</v>
      </c>
      <c r="O53" s="37">
        <v>30</v>
      </c>
      <c r="P53" s="101">
        <v>48196000</v>
      </c>
      <c r="Q53" s="139"/>
      <c r="R53" s="139" t="s">
        <v>181</v>
      </c>
    </row>
    <row r="54" spans="1:19" x14ac:dyDescent="0.2">
      <c r="A54" s="33">
        <v>85742324</v>
      </c>
      <c r="B54" s="32">
        <v>5710565008551</v>
      </c>
      <c r="C54" s="33" t="s">
        <v>44</v>
      </c>
      <c r="D54" s="33" t="s">
        <v>43</v>
      </c>
      <c r="E54" s="32">
        <v>5710565008551</v>
      </c>
      <c r="F54" s="34">
        <v>0.47</v>
      </c>
      <c r="G54" s="33" t="s">
        <v>43</v>
      </c>
      <c r="H54" s="33">
        <v>5</v>
      </c>
      <c r="I54" s="35">
        <v>80</v>
      </c>
      <c r="J54" s="35">
        <v>199</v>
      </c>
      <c r="K54" s="35">
        <v>84</v>
      </c>
      <c r="L54" s="35">
        <v>295</v>
      </c>
      <c r="M54" s="35">
        <v>295</v>
      </c>
      <c r="N54" s="35">
        <v>12</v>
      </c>
      <c r="O54" s="37">
        <v>30</v>
      </c>
      <c r="P54" s="101">
        <v>48196000</v>
      </c>
      <c r="Q54" s="139"/>
      <c r="R54" s="137" t="s">
        <v>181</v>
      </c>
    </row>
    <row r="55" spans="1:19" x14ac:dyDescent="0.2">
      <c r="A55" s="33"/>
      <c r="B55" s="32"/>
      <c r="C55" s="33"/>
      <c r="D55" s="33"/>
      <c r="E55" s="32"/>
      <c r="F55" s="34"/>
      <c r="G55" s="33"/>
      <c r="H55" s="33"/>
      <c r="I55" s="35"/>
      <c r="J55" s="35"/>
      <c r="K55" s="35"/>
      <c r="L55" s="35"/>
      <c r="M55" s="35"/>
      <c r="N55" s="35"/>
      <c r="O55" s="37"/>
      <c r="P55" s="37"/>
      <c r="Q55" s="139"/>
      <c r="R55" s="139"/>
    </row>
    <row r="56" spans="1:19" x14ac:dyDescent="0.2">
      <c r="A56" s="33"/>
      <c r="B56" s="32"/>
      <c r="C56" s="33" t="s">
        <v>39</v>
      </c>
      <c r="D56" s="33"/>
      <c r="E56" s="32"/>
      <c r="F56" s="34"/>
      <c r="G56" s="33"/>
      <c r="H56" s="33"/>
      <c r="I56" s="35"/>
      <c r="J56" s="35"/>
      <c r="K56" s="35"/>
      <c r="L56" s="35"/>
      <c r="M56" s="35"/>
      <c r="N56" s="35"/>
      <c r="O56" s="37"/>
      <c r="P56" s="37"/>
      <c r="Q56" s="139"/>
      <c r="R56" s="139"/>
    </row>
    <row r="57" spans="1:19" x14ac:dyDescent="0.2">
      <c r="A57" s="49">
        <v>86742324</v>
      </c>
      <c r="B57" s="50">
        <v>5710565008865</v>
      </c>
      <c r="C57" s="49" t="s">
        <v>45</v>
      </c>
      <c r="D57" s="49" t="s">
        <v>219</v>
      </c>
      <c r="E57" s="50">
        <v>5710565008865</v>
      </c>
      <c r="F57" s="51">
        <v>0.34</v>
      </c>
      <c r="G57" s="49" t="s">
        <v>224</v>
      </c>
      <c r="H57" s="49">
        <v>8</v>
      </c>
      <c r="I57" s="52">
        <v>180</v>
      </c>
      <c r="J57" s="52">
        <v>449</v>
      </c>
      <c r="K57" s="53">
        <v>189</v>
      </c>
      <c r="L57" s="53">
        <v>659</v>
      </c>
      <c r="M57" s="53">
        <v>659</v>
      </c>
      <c r="N57" s="53">
        <v>25</v>
      </c>
      <c r="O57" s="140">
        <v>63</v>
      </c>
      <c r="P57" s="56">
        <v>44199090</v>
      </c>
      <c r="Q57" s="141" t="s">
        <v>2</v>
      </c>
      <c r="R57" s="141" t="s">
        <v>183</v>
      </c>
    </row>
    <row r="58" spans="1:19" x14ac:dyDescent="0.2">
      <c r="A58" s="57">
        <v>86742324</v>
      </c>
      <c r="B58" s="50">
        <v>5710565008841</v>
      </c>
      <c r="C58" s="49" t="s">
        <v>46</v>
      </c>
      <c r="D58" s="49" t="s">
        <v>220</v>
      </c>
      <c r="E58" s="50">
        <v>5710565008841</v>
      </c>
      <c r="F58" s="51">
        <v>0.46</v>
      </c>
      <c r="G58" s="49" t="s">
        <v>226</v>
      </c>
      <c r="H58" s="49">
        <v>8</v>
      </c>
      <c r="I58" s="52">
        <v>200</v>
      </c>
      <c r="J58" s="52">
        <v>499</v>
      </c>
      <c r="K58" s="142">
        <v>210</v>
      </c>
      <c r="L58" s="143">
        <v>789</v>
      </c>
      <c r="M58" s="143">
        <v>789</v>
      </c>
      <c r="N58" s="144">
        <v>28</v>
      </c>
      <c r="O58" s="145">
        <v>70</v>
      </c>
      <c r="P58" s="56">
        <v>44199090</v>
      </c>
      <c r="Q58" s="141" t="s">
        <v>2</v>
      </c>
      <c r="R58" s="141" t="s">
        <v>183</v>
      </c>
    </row>
    <row r="59" spans="1:19" x14ac:dyDescent="0.2">
      <c r="A59" s="49">
        <v>86742324</v>
      </c>
      <c r="B59" s="50">
        <v>5710565008858</v>
      </c>
      <c r="C59" s="49" t="s">
        <v>47</v>
      </c>
      <c r="D59" s="49" t="s">
        <v>219</v>
      </c>
      <c r="E59" s="50">
        <v>5710565008858</v>
      </c>
      <c r="F59" s="51">
        <v>0.34</v>
      </c>
      <c r="G59" s="49" t="s">
        <v>225</v>
      </c>
      <c r="H59" s="49">
        <v>8</v>
      </c>
      <c r="I59" s="52">
        <v>180</v>
      </c>
      <c r="J59" s="52">
        <v>449</v>
      </c>
      <c r="K59" s="53">
        <v>189</v>
      </c>
      <c r="L59" s="53">
        <v>659</v>
      </c>
      <c r="M59" s="53">
        <v>659</v>
      </c>
      <c r="N59" s="53">
        <v>25</v>
      </c>
      <c r="O59" s="140">
        <v>63</v>
      </c>
      <c r="P59" s="56">
        <v>44199090</v>
      </c>
      <c r="Q59" s="141" t="s">
        <v>2</v>
      </c>
      <c r="R59" s="141" t="s">
        <v>183</v>
      </c>
    </row>
    <row r="60" spans="1:19" s="28" customFormat="1" x14ac:dyDescent="0.2">
      <c r="A60" s="49">
        <v>85742324</v>
      </c>
      <c r="B60" s="50">
        <v>5710565008834</v>
      </c>
      <c r="C60" s="49" t="s">
        <v>48</v>
      </c>
      <c r="D60" s="49" t="s">
        <v>221</v>
      </c>
      <c r="E60" s="50">
        <v>5710565008834</v>
      </c>
      <c r="F60" s="51">
        <v>0.46</v>
      </c>
      <c r="G60" s="49" t="s">
        <v>227</v>
      </c>
      <c r="H60" s="49">
        <v>8</v>
      </c>
      <c r="I60" s="52">
        <v>200</v>
      </c>
      <c r="J60" s="52">
        <v>499</v>
      </c>
      <c r="K60" s="142">
        <v>210</v>
      </c>
      <c r="L60" s="143">
        <v>789</v>
      </c>
      <c r="M60" s="143">
        <v>789</v>
      </c>
      <c r="N60" s="144">
        <v>28</v>
      </c>
      <c r="O60" s="145">
        <v>70</v>
      </c>
      <c r="P60" s="56">
        <v>44199090</v>
      </c>
      <c r="Q60" s="141" t="s">
        <v>2</v>
      </c>
      <c r="R60" s="141" t="s">
        <v>183</v>
      </c>
      <c r="S60" s="4"/>
    </row>
    <row r="61" spans="1:19" s="28" customFormat="1" x14ac:dyDescent="0.2">
      <c r="A61" s="33"/>
      <c r="B61" s="32"/>
      <c r="C61" s="33"/>
      <c r="D61" s="33"/>
      <c r="E61" s="32"/>
      <c r="F61" s="34"/>
      <c r="G61" s="33"/>
      <c r="H61" s="33"/>
      <c r="I61" s="35"/>
      <c r="J61" s="35"/>
      <c r="K61" s="35"/>
      <c r="L61" s="35"/>
      <c r="M61" s="35"/>
      <c r="N61" s="35"/>
      <c r="O61" s="37"/>
      <c r="P61" s="38"/>
      <c r="Q61" s="139"/>
      <c r="R61" s="139"/>
      <c r="S61" s="4"/>
    </row>
    <row r="62" spans="1:19" s="28" customFormat="1" x14ac:dyDescent="0.2">
      <c r="A62" s="33"/>
      <c r="B62" s="32"/>
      <c r="C62" s="33" t="s">
        <v>39</v>
      </c>
      <c r="D62" s="33"/>
      <c r="E62" s="32"/>
      <c r="F62" s="34"/>
      <c r="G62" s="33"/>
      <c r="H62" s="33"/>
      <c r="I62" s="35"/>
      <c r="J62" s="35"/>
      <c r="K62" s="35"/>
      <c r="L62" s="35"/>
      <c r="M62" s="35"/>
      <c r="N62" s="35"/>
      <c r="O62" s="37"/>
      <c r="P62" s="38"/>
      <c r="Q62" s="139"/>
      <c r="R62" s="139"/>
      <c r="S62" s="4"/>
    </row>
    <row r="63" spans="1:19" s="28" customFormat="1" x14ac:dyDescent="0.2">
      <c r="A63" s="33">
        <v>85742324</v>
      </c>
      <c r="B63" s="32">
        <v>5710565008759</v>
      </c>
      <c r="C63" s="33" t="s">
        <v>49</v>
      </c>
      <c r="D63" s="33" t="s">
        <v>222</v>
      </c>
      <c r="E63" s="32">
        <v>5710565008759</v>
      </c>
      <c r="F63" s="34">
        <v>0.53</v>
      </c>
      <c r="G63" s="33" t="s">
        <v>228</v>
      </c>
      <c r="H63" s="33">
        <v>6</v>
      </c>
      <c r="I63" s="35">
        <v>200</v>
      </c>
      <c r="J63" s="35">
        <v>499</v>
      </c>
      <c r="K63" s="146">
        <v>210</v>
      </c>
      <c r="L63" s="147">
        <v>789</v>
      </c>
      <c r="M63" s="147">
        <v>789</v>
      </c>
      <c r="N63" s="146">
        <v>28</v>
      </c>
      <c r="O63" s="146">
        <v>70</v>
      </c>
      <c r="P63" s="38">
        <v>44199090</v>
      </c>
      <c r="Q63" s="139"/>
      <c r="R63" s="139" t="s">
        <v>183</v>
      </c>
      <c r="S63" s="4"/>
    </row>
    <row r="64" spans="1:19" s="28" customFormat="1" x14ac:dyDescent="0.2">
      <c r="A64" s="31">
        <v>86742324</v>
      </c>
      <c r="B64" s="32">
        <v>5710565008766</v>
      </c>
      <c r="C64" s="33" t="s">
        <v>50</v>
      </c>
      <c r="D64" s="33" t="s">
        <v>222</v>
      </c>
      <c r="E64" s="32">
        <v>5710565008766</v>
      </c>
      <c r="F64" s="34">
        <v>0.53</v>
      </c>
      <c r="G64" s="33" t="s">
        <v>228</v>
      </c>
      <c r="H64" s="33">
        <v>6</v>
      </c>
      <c r="I64" s="35">
        <v>200</v>
      </c>
      <c r="J64" s="35">
        <v>499</v>
      </c>
      <c r="K64" s="146">
        <v>210</v>
      </c>
      <c r="L64" s="147">
        <v>789</v>
      </c>
      <c r="M64" s="147">
        <v>789</v>
      </c>
      <c r="N64" s="146">
        <v>28</v>
      </c>
      <c r="O64" s="146">
        <v>70</v>
      </c>
      <c r="P64" s="38">
        <v>44199090</v>
      </c>
      <c r="Q64" s="139"/>
      <c r="R64" s="139" t="s">
        <v>183</v>
      </c>
      <c r="S64" s="4"/>
    </row>
    <row r="65" spans="1:19" s="28" customFormat="1" x14ac:dyDescent="0.2">
      <c r="A65" s="33">
        <v>86742324</v>
      </c>
      <c r="B65" s="32">
        <v>5710565008780</v>
      </c>
      <c r="C65" s="33" t="s">
        <v>51</v>
      </c>
      <c r="D65" s="33" t="s">
        <v>223</v>
      </c>
      <c r="E65" s="32">
        <v>5710565008780</v>
      </c>
      <c r="F65" s="34">
        <v>0.21</v>
      </c>
      <c r="G65" s="33" t="s">
        <v>229</v>
      </c>
      <c r="H65" s="33">
        <v>6</v>
      </c>
      <c r="I65" s="35">
        <v>160</v>
      </c>
      <c r="J65" s="35">
        <v>399</v>
      </c>
      <c r="K65" s="36">
        <v>168</v>
      </c>
      <c r="L65" s="36">
        <v>589</v>
      </c>
      <c r="M65" s="36">
        <v>589</v>
      </c>
      <c r="N65" s="36">
        <v>23</v>
      </c>
      <c r="O65" s="148">
        <v>56</v>
      </c>
      <c r="P65" s="38">
        <v>44199090</v>
      </c>
      <c r="Q65" s="139"/>
      <c r="R65" s="139" t="s">
        <v>183</v>
      </c>
      <c r="S65" s="4"/>
    </row>
    <row r="66" spans="1:19" s="28" customFormat="1" x14ac:dyDescent="0.2">
      <c r="A66" s="33">
        <v>86742324</v>
      </c>
      <c r="B66" s="32">
        <v>5710565008773</v>
      </c>
      <c r="C66" s="33" t="s">
        <v>52</v>
      </c>
      <c r="D66" s="33" t="s">
        <v>223</v>
      </c>
      <c r="E66" s="32">
        <v>5710565008773</v>
      </c>
      <c r="F66" s="34">
        <v>0.21</v>
      </c>
      <c r="G66" s="33" t="s">
        <v>229</v>
      </c>
      <c r="H66" s="33">
        <v>6</v>
      </c>
      <c r="I66" s="35">
        <v>160</v>
      </c>
      <c r="J66" s="35">
        <v>399</v>
      </c>
      <c r="K66" s="36">
        <v>168</v>
      </c>
      <c r="L66" s="36">
        <v>589</v>
      </c>
      <c r="M66" s="36">
        <v>589</v>
      </c>
      <c r="N66" s="36">
        <v>23</v>
      </c>
      <c r="O66" s="148">
        <v>56</v>
      </c>
      <c r="P66" s="38">
        <v>44199090</v>
      </c>
      <c r="Q66" s="139"/>
      <c r="R66" s="139" t="s">
        <v>183</v>
      </c>
      <c r="S66" s="4"/>
    </row>
    <row r="67" spans="1:19" s="28" customFormat="1" x14ac:dyDescent="0.2">
      <c r="A67" s="33"/>
      <c r="B67" s="32"/>
      <c r="C67" s="33"/>
      <c r="D67" s="33"/>
      <c r="E67" s="32"/>
      <c r="F67" s="34"/>
      <c r="G67" s="33"/>
      <c r="H67" s="33"/>
      <c r="I67" s="35"/>
      <c r="J67" s="35"/>
      <c r="K67" s="35"/>
      <c r="L67" s="35"/>
      <c r="M67" s="35"/>
      <c r="N67" s="45"/>
      <c r="O67" s="37"/>
      <c r="P67" s="37"/>
      <c r="Q67" s="139"/>
      <c r="R67" s="139"/>
      <c r="S67" s="4"/>
    </row>
    <row r="68" spans="1:19" s="28" customFormat="1" x14ac:dyDescent="0.2">
      <c r="A68" s="65">
        <v>86742324</v>
      </c>
      <c r="B68" s="76"/>
      <c r="C68" s="149" t="s">
        <v>232</v>
      </c>
      <c r="D68" s="150" t="s">
        <v>212</v>
      </c>
      <c r="E68" s="345" t="s">
        <v>293</v>
      </c>
      <c r="F68" s="64">
        <v>0.12</v>
      </c>
      <c r="G68" s="151" t="s">
        <v>54</v>
      </c>
      <c r="H68" s="65">
        <v>6</v>
      </c>
      <c r="I68" s="66">
        <v>160</v>
      </c>
      <c r="J68" s="66">
        <v>399</v>
      </c>
      <c r="K68" s="66">
        <v>168</v>
      </c>
      <c r="L68" s="66">
        <v>555</v>
      </c>
      <c r="M68" s="66">
        <v>555</v>
      </c>
      <c r="N68" s="66">
        <v>23</v>
      </c>
      <c r="O68" s="67">
        <v>58</v>
      </c>
      <c r="P68" s="152">
        <v>44201019</v>
      </c>
      <c r="Q68" s="153" t="s">
        <v>0</v>
      </c>
      <c r="R68" s="153"/>
      <c r="S68" s="4"/>
    </row>
    <row r="69" spans="1:19" x14ac:dyDescent="0.2">
      <c r="A69" s="141">
        <v>86742324</v>
      </c>
      <c r="B69" s="154">
        <v>5710565007790</v>
      </c>
      <c r="C69" s="155" t="s">
        <v>53</v>
      </c>
      <c r="D69" s="156" t="s">
        <v>212</v>
      </c>
      <c r="E69" s="154">
        <v>5710565007790</v>
      </c>
      <c r="F69" s="157">
        <v>0.12</v>
      </c>
      <c r="G69" s="157" t="s">
        <v>54</v>
      </c>
      <c r="H69" s="155">
        <v>6</v>
      </c>
      <c r="I69" s="53">
        <v>180</v>
      </c>
      <c r="J69" s="53">
        <v>449</v>
      </c>
      <c r="K69" s="53">
        <v>189</v>
      </c>
      <c r="L69" s="53">
        <v>625</v>
      </c>
      <c r="M69" s="53">
        <v>625</v>
      </c>
      <c r="N69" s="53">
        <v>25</v>
      </c>
      <c r="O69" s="140">
        <v>63</v>
      </c>
      <c r="P69" s="158">
        <v>44201019</v>
      </c>
      <c r="Q69" s="141" t="s">
        <v>2</v>
      </c>
      <c r="R69" s="141" t="s">
        <v>183</v>
      </c>
    </row>
    <row r="70" spans="1:19" x14ac:dyDescent="0.2">
      <c r="A70" s="141">
        <v>86742324</v>
      </c>
      <c r="B70" s="159">
        <v>5710565008179</v>
      </c>
      <c r="C70" s="155" t="s">
        <v>55</v>
      </c>
      <c r="D70" s="156" t="s">
        <v>212</v>
      </c>
      <c r="E70" s="160">
        <v>5710565008179</v>
      </c>
      <c r="F70" s="157">
        <v>0.12</v>
      </c>
      <c r="G70" s="157" t="s">
        <v>54</v>
      </c>
      <c r="H70" s="155">
        <v>6</v>
      </c>
      <c r="I70" s="53">
        <v>160</v>
      </c>
      <c r="J70" s="53">
        <v>399</v>
      </c>
      <c r="K70" s="53">
        <v>168</v>
      </c>
      <c r="L70" s="53">
        <v>555</v>
      </c>
      <c r="M70" s="53">
        <v>555</v>
      </c>
      <c r="N70" s="53">
        <v>23</v>
      </c>
      <c r="O70" s="140">
        <v>58</v>
      </c>
      <c r="P70" s="158">
        <v>44201019</v>
      </c>
      <c r="Q70" s="141" t="s">
        <v>2</v>
      </c>
      <c r="R70" s="141" t="s">
        <v>183</v>
      </c>
    </row>
    <row r="71" spans="1:19" x14ac:dyDescent="0.2">
      <c r="A71" s="161">
        <v>86742324</v>
      </c>
      <c r="B71" s="162">
        <v>5710565008193</v>
      </c>
      <c r="C71" s="163" t="s">
        <v>56</v>
      </c>
      <c r="D71" s="164" t="s">
        <v>212</v>
      </c>
      <c r="E71" s="162">
        <v>5710565008193</v>
      </c>
      <c r="F71" s="165">
        <v>0.12</v>
      </c>
      <c r="G71" s="165" t="s">
        <v>54</v>
      </c>
      <c r="H71" s="166">
        <v>6</v>
      </c>
      <c r="I71" s="167">
        <v>160</v>
      </c>
      <c r="J71" s="167">
        <v>399</v>
      </c>
      <c r="K71" s="167">
        <v>168</v>
      </c>
      <c r="L71" s="167">
        <v>555</v>
      </c>
      <c r="M71" s="167">
        <v>555</v>
      </c>
      <c r="N71" s="167">
        <v>23</v>
      </c>
      <c r="O71" s="168">
        <v>58</v>
      </c>
      <c r="P71" s="169">
        <v>44201019</v>
      </c>
      <c r="Q71" s="161" t="s">
        <v>57</v>
      </c>
      <c r="R71" s="161" t="s">
        <v>183</v>
      </c>
    </row>
    <row r="72" spans="1:19" x14ac:dyDescent="0.2">
      <c r="A72" s="161">
        <v>84742324</v>
      </c>
      <c r="B72" s="162">
        <v>5710565008186</v>
      </c>
      <c r="C72" s="163" t="s">
        <v>58</v>
      </c>
      <c r="D72" s="164" t="s">
        <v>212</v>
      </c>
      <c r="E72" s="162">
        <v>5710565008186</v>
      </c>
      <c r="F72" s="165">
        <v>0.12</v>
      </c>
      <c r="G72" s="165" t="s">
        <v>54</v>
      </c>
      <c r="H72" s="166">
        <v>6</v>
      </c>
      <c r="I72" s="167">
        <v>160</v>
      </c>
      <c r="J72" s="167">
        <v>399</v>
      </c>
      <c r="K72" s="167">
        <v>168</v>
      </c>
      <c r="L72" s="167">
        <v>555</v>
      </c>
      <c r="M72" s="167">
        <v>555</v>
      </c>
      <c r="N72" s="167">
        <v>23</v>
      </c>
      <c r="O72" s="168">
        <v>58</v>
      </c>
      <c r="P72" s="169">
        <v>44201019</v>
      </c>
      <c r="Q72" s="170" t="s">
        <v>57</v>
      </c>
      <c r="R72" s="161" t="s">
        <v>183</v>
      </c>
    </row>
    <row r="73" spans="1:19" x14ac:dyDescent="0.2">
      <c r="A73" s="49">
        <v>86742324</v>
      </c>
      <c r="B73" s="50">
        <v>5710565008032</v>
      </c>
      <c r="C73" s="171" t="s">
        <v>59</v>
      </c>
      <c r="D73" s="172" t="s">
        <v>212</v>
      </c>
      <c r="E73" s="50">
        <v>5710565008032</v>
      </c>
      <c r="F73" s="157">
        <v>0.12</v>
      </c>
      <c r="G73" s="157" t="s">
        <v>54</v>
      </c>
      <c r="H73" s="155">
        <v>6</v>
      </c>
      <c r="I73" s="53">
        <v>160</v>
      </c>
      <c r="J73" s="53">
        <v>399</v>
      </c>
      <c r="K73" s="53">
        <v>168</v>
      </c>
      <c r="L73" s="53">
        <v>555</v>
      </c>
      <c r="M73" s="53">
        <v>555</v>
      </c>
      <c r="N73" s="53">
        <v>23</v>
      </c>
      <c r="O73" s="140">
        <v>58</v>
      </c>
      <c r="P73" s="158">
        <v>44201019</v>
      </c>
      <c r="Q73" s="141" t="s">
        <v>2</v>
      </c>
      <c r="R73" s="141" t="s">
        <v>183</v>
      </c>
    </row>
    <row r="74" spans="1:19" x14ac:dyDescent="0.2">
      <c r="A74" s="49">
        <v>86742324</v>
      </c>
      <c r="B74" s="50">
        <v>5710565007806</v>
      </c>
      <c r="C74" s="171" t="s">
        <v>60</v>
      </c>
      <c r="D74" s="172" t="s">
        <v>212</v>
      </c>
      <c r="E74" s="50">
        <v>5710565007806</v>
      </c>
      <c r="F74" s="157">
        <v>0.12</v>
      </c>
      <c r="G74" s="157" t="s">
        <v>54</v>
      </c>
      <c r="H74" s="155">
        <v>6</v>
      </c>
      <c r="I74" s="53">
        <v>160</v>
      </c>
      <c r="J74" s="53">
        <v>399</v>
      </c>
      <c r="K74" s="53">
        <v>168</v>
      </c>
      <c r="L74" s="53">
        <v>555</v>
      </c>
      <c r="M74" s="53">
        <v>555</v>
      </c>
      <c r="N74" s="53">
        <v>23</v>
      </c>
      <c r="O74" s="140">
        <v>58</v>
      </c>
      <c r="P74" s="158">
        <v>44201019</v>
      </c>
      <c r="Q74" s="141" t="s">
        <v>2</v>
      </c>
      <c r="R74" s="141" t="s">
        <v>183</v>
      </c>
    </row>
    <row r="75" spans="1:19" x14ac:dyDescent="0.2">
      <c r="A75" s="139"/>
      <c r="B75" s="32"/>
      <c r="C75" s="173"/>
      <c r="D75" s="174"/>
      <c r="E75" s="32"/>
      <c r="F75" s="175"/>
      <c r="G75" s="175"/>
      <c r="H75" s="176"/>
      <c r="I75" s="36"/>
      <c r="J75" s="36"/>
      <c r="K75" s="36"/>
      <c r="L75" s="36"/>
      <c r="M75" s="36"/>
      <c r="N75" s="36"/>
      <c r="O75" s="148"/>
      <c r="P75" s="177"/>
      <c r="Q75" s="139"/>
      <c r="R75" s="139"/>
    </row>
    <row r="76" spans="1:19" x14ac:dyDescent="0.2">
      <c r="A76" s="139">
        <v>86742324</v>
      </c>
      <c r="B76" s="32">
        <v>5710565008872</v>
      </c>
      <c r="C76" s="173" t="s">
        <v>61</v>
      </c>
      <c r="D76" s="174" t="s">
        <v>62</v>
      </c>
      <c r="E76" s="32">
        <v>5710565008872</v>
      </c>
      <c r="F76" s="175">
        <v>0.14000000000000001</v>
      </c>
      <c r="G76" s="175"/>
      <c r="H76" s="176">
        <v>12</v>
      </c>
      <c r="I76" s="36">
        <v>52</v>
      </c>
      <c r="J76" s="36">
        <v>129</v>
      </c>
      <c r="K76" s="36">
        <v>54</v>
      </c>
      <c r="L76" s="36">
        <v>449</v>
      </c>
      <c r="M76" s="36">
        <v>449</v>
      </c>
      <c r="N76" s="36">
        <v>7</v>
      </c>
      <c r="O76" s="148">
        <v>18</v>
      </c>
      <c r="P76" s="177"/>
      <c r="Q76" s="139"/>
      <c r="R76" s="139"/>
    </row>
    <row r="77" spans="1:19" x14ac:dyDescent="0.2">
      <c r="A77" s="139">
        <v>86742324</v>
      </c>
      <c r="B77" s="32">
        <v>5710565008599</v>
      </c>
      <c r="C77" s="173" t="s">
        <v>63</v>
      </c>
      <c r="D77" s="174" t="s">
        <v>62</v>
      </c>
      <c r="E77" s="32">
        <v>5710565008599</v>
      </c>
      <c r="F77" s="175">
        <v>0.14000000000000001</v>
      </c>
      <c r="G77" s="175"/>
      <c r="H77" s="176">
        <v>12</v>
      </c>
      <c r="I77" s="36">
        <v>52</v>
      </c>
      <c r="J77" s="36">
        <v>129</v>
      </c>
      <c r="K77" s="36">
        <v>54</v>
      </c>
      <c r="L77" s="36">
        <v>449</v>
      </c>
      <c r="M77" s="36">
        <v>449</v>
      </c>
      <c r="N77" s="36">
        <v>7</v>
      </c>
      <c r="O77" s="148">
        <v>18</v>
      </c>
      <c r="P77" s="177"/>
      <c r="Q77" s="139"/>
      <c r="R77" s="139"/>
    </row>
    <row r="78" spans="1:19" x14ac:dyDescent="0.2">
      <c r="A78" s="33"/>
      <c r="B78" s="32"/>
      <c r="C78" s="33"/>
      <c r="D78" s="33"/>
      <c r="E78" s="34"/>
      <c r="F78" s="34"/>
      <c r="G78" s="34"/>
      <c r="H78" s="33"/>
      <c r="I78" s="35"/>
      <c r="J78" s="35"/>
      <c r="K78" s="36"/>
      <c r="L78" s="36"/>
      <c r="M78" s="36"/>
      <c r="N78" s="45"/>
      <c r="O78" s="37"/>
      <c r="P78" s="37"/>
      <c r="Q78" s="178"/>
      <c r="R78" s="178"/>
    </row>
    <row r="79" spans="1:19" x14ac:dyDescent="0.2">
      <c r="A79" s="125">
        <v>86742324</v>
      </c>
      <c r="B79" s="306">
        <v>5710565005192</v>
      </c>
      <c r="C79" s="307" t="s">
        <v>64</v>
      </c>
      <c r="D79" s="308" t="s">
        <v>65</v>
      </c>
      <c r="E79" s="309">
        <v>5710565005192</v>
      </c>
      <c r="F79" s="310">
        <v>0.4</v>
      </c>
      <c r="G79" s="33" t="s">
        <v>43</v>
      </c>
      <c r="H79" s="307">
        <v>5</v>
      </c>
      <c r="I79" s="147">
        <v>400</v>
      </c>
      <c r="J79" s="311">
        <v>999</v>
      </c>
      <c r="K79" s="200">
        <v>420</v>
      </c>
      <c r="L79" s="147">
        <v>1499</v>
      </c>
      <c r="M79" s="147">
        <v>1499</v>
      </c>
      <c r="N79" s="238">
        <v>56</v>
      </c>
      <c r="O79" s="312">
        <v>139</v>
      </c>
      <c r="P79" s="313">
        <v>44201019</v>
      </c>
      <c r="Q79" s="139"/>
      <c r="R79" s="139" t="s">
        <v>181</v>
      </c>
    </row>
    <row r="80" spans="1:19" x14ac:dyDescent="0.2">
      <c r="A80" s="125">
        <v>86742324</v>
      </c>
      <c r="B80" s="314">
        <v>5710565005208</v>
      </c>
      <c r="C80" s="315" t="s">
        <v>66</v>
      </c>
      <c r="D80" s="316" t="s">
        <v>65</v>
      </c>
      <c r="E80" s="306">
        <v>5710565005208</v>
      </c>
      <c r="F80" s="317">
        <v>0.4</v>
      </c>
      <c r="G80" s="33" t="s">
        <v>43</v>
      </c>
      <c r="H80" s="279">
        <v>5</v>
      </c>
      <c r="I80" s="24">
        <v>400</v>
      </c>
      <c r="J80" s="318">
        <v>999</v>
      </c>
      <c r="K80" s="146">
        <v>420</v>
      </c>
      <c r="L80" s="147">
        <v>1499</v>
      </c>
      <c r="M80" s="24">
        <v>1499</v>
      </c>
      <c r="N80" s="319">
        <v>56</v>
      </c>
      <c r="O80" s="280">
        <v>139</v>
      </c>
      <c r="P80" s="240">
        <v>44201019</v>
      </c>
      <c r="Q80" s="139"/>
      <c r="R80" s="139" t="s">
        <v>181</v>
      </c>
    </row>
    <row r="81" spans="1:18" x14ac:dyDescent="0.2">
      <c r="A81" s="320">
        <v>86742324</v>
      </c>
      <c r="B81" s="321">
        <v>5710565008155</v>
      </c>
      <c r="C81" s="176" t="s">
        <v>67</v>
      </c>
      <c r="D81" s="316" t="s">
        <v>68</v>
      </c>
      <c r="E81" s="306">
        <v>5710565008155</v>
      </c>
      <c r="F81" s="322">
        <v>0.55000000000000004</v>
      </c>
      <c r="G81" s="33" t="s">
        <v>43</v>
      </c>
      <c r="H81" s="279">
        <v>5</v>
      </c>
      <c r="I81" s="319">
        <v>480</v>
      </c>
      <c r="J81" s="318">
        <v>1199</v>
      </c>
      <c r="K81" s="318">
        <v>504</v>
      </c>
      <c r="L81" s="147">
        <v>1799</v>
      </c>
      <c r="M81" s="24">
        <v>1799</v>
      </c>
      <c r="N81" s="319">
        <v>69</v>
      </c>
      <c r="O81" s="280">
        <v>172</v>
      </c>
      <c r="P81" s="313">
        <v>44201019</v>
      </c>
      <c r="Q81" s="139"/>
      <c r="R81" s="139" t="s">
        <v>181</v>
      </c>
    </row>
    <row r="82" spans="1:18" x14ac:dyDescent="0.2">
      <c r="A82" s="323">
        <v>86742324</v>
      </c>
      <c r="B82" s="324">
        <v>5710565008162</v>
      </c>
      <c r="C82" s="325" t="s">
        <v>69</v>
      </c>
      <c r="D82" s="326" t="s">
        <v>68</v>
      </c>
      <c r="E82" s="314">
        <v>5710565008162</v>
      </c>
      <c r="F82" s="327">
        <v>0.55000000000000004</v>
      </c>
      <c r="G82" s="33" t="s">
        <v>43</v>
      </c>
      <c r="H82" s="315">
        <v>5</v>
      </c>
      <c r="I82" s="194">
        <v>480</v>
      </c>
      <c r="J82" s="328">
        <v>1199</v>
      </c>
      <c r="K82" s="328">
        <v>504</v>
      </c>
      <c r="L82" s="147">
        <v>1799</v>
      </c>
      <c r="M82" s="329">
        <v>1799</v>
      </c>
      <c r="N82" s="194">
        <v>69</v>
      </c>
      <c r="O82" s="330">
        <v>172</v>
      </c>
      <c r="P82" s="331">
        <v>44201019</v>
      </c>
      <c r="Q82" s="139"/>
      <c r="R82" s="139" t="s">
        <v>181</v>
      </c>
    </row>
    <row r="83" spans="1:18" x14ac:dyDescent="0.2">
      <c r="A83" s="139"/>
      <c r="B83" s="34"/>
      <c r="C83" s="34"/>
      <c r="D83" s="139"/>
      <c r="E83" s="139"/>
      <c r="F83" s="176"/>
      <c r="G83" s="174"/>
      <c r="H83" s="184"/>
      <c r="I83" s="175"/>
      <c r="J83" s="175"/>
      <c r="K83" s="176"/>
      <c r="L83" s="147">
        <f t="shared" ref="L83:L87" si="0">SUM(K83*3.8)</f>
        <v>0</v>
      </c>
      <c r="M83" s="176"/>
      <c r="N83" s="36"/>
      <c r="O83" s="36"/>
      <c r="P83" s="185"/>
      <c r="Q83" s="148"/>
      <c r="R83" s="148"/>
    </row>
    <row r="84" spans="1:18" x14ac:dyDescent="0.2">
      <c r="A84" s="49">
        <v>86742324</v>
      </c>
      <c r="B84" s="50">
        <v>5710565008025</v>
      </c>
      <c r="C84" s="186" t="s">
        <v>70</v>
      </c>
      <c r="D84" s="141" t="s">
        <v>71</v>
      </c>
      <c r="E84" s="159">
        <v>5710565008025</v>
      </c>
      <c r="F84" s="187">
        <v>0.15</v>
      </c>
      <c r="G84" s="156" t="s">
        <v>72</v>
      </c>
      <c r="H84" s="160" t="s">
        <v>73</v>
      </c>
      <c r="I84" s="160">
        <v>200</v>
      </c>
      <c r="J84" s="160">
        <v>499</v>
      </c>
      <c r="K84" s="155">
        <v>210</v>
      </c>
      <c r="L84" s="179">
        <v>695</v>
      </c>
      <c r="M84" s="53">
        <v>695</v>
      </c>
      <c r="N84" s="53">
        <v>28</v>
      </c>
      <c r="O84" s="53">
        <v>70</v>
      </c>
      <c r="P84" s="180">
        <v>44201019</v>
      </c>
      <c r="Q84" s="140" t="s">
        <v>2</v>
      </c>
      <c r="R84" s="140" t="s">
        <v>183</v>
      </c>
    </row>
    <row r="85" spans="1:18" x14ac:dyDescent="0.2">
      <c r="A85" s="141">
        <v>86742324</v>
      </c>
      <c r="B85" s="160">
        <v>5710565007974</v>
      </c>
      <c r="C85" s="155" t="s">
        <v>74</v>
      </c>
      <c r="D85" s="141" t="s">
        <v>71</v>
      </c>
      <c r="E85" s="159">
        <v>5710565007974</v>
      </c>
      <c r="F85" s="187">
        <v>0.15</v>
      </c>
      <c r="G85" s="156" t="s">
        <v>72</v>
      </c>
      <c r="H85" s="160" t="s">
        <v>73</v>
      </c>
      <c r="I85" s="160">
        <v>200</v>
      </c>
      <c r="J85" s="160">
        <v>499</v>
      </c>
      <c r="K85" s="155">
        <v>202</v>
      </c>
      <c r="L85" s="179">
        <v>695</v>
      </c>
      <c r="M85" s="53">
        <v>695</v>
      </c>
      <c r="N85" s="53">
        <v>28</v>
      </c>
      <c r="O85" s="53">
        <v>70</v>
      </c>
      <c r="P85" s="183">
        <v>44201019</v>
      </c>
      <c r="Q85" s="140" t="s">
        <v>2</v>
      </c>
      <c r="R85" s="140" t="s">
        <v>183</v>
      </c>
    </row>
    <row r="86" spans="1:18" x14ac:dyDescent="0.2">
      <c r="A86" s="188"/>
      <c r="B86" s="47"/>
      <c r="C86" s="188"/>
      <c r="D86" s="188"/>
      <c r="E86" s="189"/>
      <c r="F86" s="190"/>
      <c r="G86" s="190"/>
      <c r="H86" s="191"/>
      <c r="I86" s="192"/>
      <c r="J86" s="193"/>
      <c r="K86" s="193"/>
      <c r="L86" s="147"/>
      <c r="M86" s="194"/>
      <c r="N86" s="192"/>
      <c r="O86" s="191"/>
      <c r="P86" s="195"/>
      <c r="Q86" s="33"/>
      <c r="R86" s="33"/>
    </row>
    <row r="87" spans="1:18" x14ac:dyDescent="0.2">
      <c r="A87" s="125"/>
      <c r="B87" s="134"/>
      <c r="C87" s="196" t="s">
        <v>75</v>
      </c>
      <c r="D87" s="125"/>
      <c r="E87" s="189"/>
      <c r="F87" s="197"/>
      <c r="G87" s="197"/>
      <c r="H87" s="198"/>
      <c r="I87" s="146"/>
      <c r="J87" s="199"/>
      <c r="K87" s="146"/>
      <c r="L87" s="200">
        <f t="shared" si="0"/>
        <v>0</v>
      </c>
      <c r="M87" s="201"/>
      <c r="N87" s="201"/>
      <c r="O87" s="202"/>
      <c r="P87" s="203"/>
      <c r="Q87" s="139"/>
      <c r="R87" s="33"/>
    </row>
    <row r="88" spans="1:18" s="77" customFormat="1" x14ac:dyDescent="0.2">
      <c r="A88" s="204">
        <v>86742324</v>
      </c>
      <c r="B88" s="205" t="s">
        <v>233</v>
      </c>
      <c r="C88" s="206" t="s">
        <v>234</v>
      </c>
      <c r="D88" s="204" t="s">
        <v>76</v>
      </c>
      <c r="E88" s="207">
        <v>5710565002788</v>
      </c>
      <c r="F88" s="208">
        <v>0.28000000000000003</v>
      </c>
      <c r="G88" s="208" t="s">
        <v>77</v>
      </c>
      <c r="H88" s="209">
        <v>2</v>
      </c>
      <c r="I88" s="210">
        <v>172</v>
      </c>
      <c r="J88" s="211">
        <v>429</v>
      </c>
      <c r="K88" s="210">
        <v>180</v>
      </c>
      <c r="L88" s="212">
        <v>595</v>
      </c>
      <c r="M88" s="212">
        <v>595</v>
      </c>
      <c r="N88" s="213">
        <v>24</v>
      </c>
      <c r="O88" s="235">
        <v>60</v>
      </c>
      <c r="P88" s="214"/>
      <c r="Q88" s="153" t="s">
        <v>0</v>
      </c>
      <c r="R88" s="65" t="s">
        <v>183</v>
      </c>
    </row>
    <row r="89" spans="1:18" x14ac:dyDescent="0.2">
      <c r="A89" s="74">
        <v>86742324</v>
      </c>
      <c r="B89" s="215" t="s">
        <v>78</v>
      </c>
      <c r="C89" s="74" t="s">
        <v>79</v>
      </c>
      <c r="D89" s="74" t="s">
        <v>76</v>
      </c>
      <c r="E89" s="215">
        <v>5710565002795</v>
      </c>
      <c r="F89" s="216">
        <v>0.28000000000000003</v>
      </c>
      <c r="G89" s="216" t="s">
        <v>77</v>
      </c>
      <c r="H89" s="217">
        <v>2</v>
      </c>
      <c r="I89" s="142">
        <v>172</v>
      </c>
      <c r="J89" s="218">
        <v>429</v>
      </c>
      <c r="K89" s="142">
        <v>180</v>
      </c>
      <c r="L89" s="143">
        <v>595</v>
      </c>
      <c r="M89" s="143">
        <v>595</v>
      </c>
      <c r="N89" s="144">
        <v>24</v>
      </c>
      <c r="O89" s="145">
        <v>60</v>
      </c>
      <c r="P89" s="219">
        <v>44201019</v>
      </c>
      <c r="Q89" s="141" t="s">
        <v>2</v>
      </c>
      <c r="R89" s="49" t="s">
        <v>183</v>
      </c>
    </row>
    <row r="90" spans="1:18" x14ac:dyDescent="0.2">
      <c r="A90" s="74">
        <v>86742324</v>
      </c>
      <c r="B90" s="215" t="s">
        <v>80</v>
      </c>
      <c r="C90" s="74" t="s">
        <v>81</v>
      </c>
      <c r="D90" s="74" t="s">
        <v>76</v>
      </c>
      <c r="E90" s="215">
        <v>5710565002801</v>
      </c>
      <c r="F90" s="216">
        <v>0.28000000000000003</v>
      </c>
      <c r="G90" s="216" t="s">
        <v>77</v>
      </c>
      <c r="H90" s="217">
        <v>2</v>
      </c>
      <c r="I90" s="142">
        <v>172</v>
      </c>
      <c r="J90" s="218">
        <v>429</v>
      </c>
      <c r="K90" s="142">
        <v>180</v>
      </c>
      <c r="L90" s="143">
        <v>595</v>
      </c>
      <c r="M90" s="143">
        <v>595</v>
      </c>
      <c r="N90" s="144">
        <v>24</v>
      </c>
      <c r="O90" s="145">
        <v>60</v>
      </c>
      <c r="P90" s="219">
        <v>44201019</v>
      </c>
      <c r="Q90" s="141" t="s">
        <v>2</v>
      </c>
      <c r="R90" s="49" t="s">
        <v>183</v>
      </c>
    </row>
    <row r="91" spans="1:18" x14ac:dyDescent="0.2">
      <c r="A91" s="74">
        <v>86742324</v>
      </c>
      <c r="B91" s="215" t="s">
        <v>82</v>
      </c>
      <c r="C91" s="74" t="s">
        <v>83</v>
      </c>
      <c r="D91" s="74" t="s">
        <v>76</v>
      </c>
      <c r="E91" s="215">
        <v>5710565002825</v>
      </c>
      <c r="F91" s="216">
        <v>0.28000000000000003</v>
      </c>
      <c r="G91" s="216" t="s">
        <v>77</v>
      </c>
      <c r="H91" s="217">
        <v>2</v>
      </c>
      <c r="I91" s="142">
        <v>198</v>
      </c>
      <c r="J91" s="218">
        <v>495</v>
      </c>
      <c r="K91" s="142">
        <v>208</v>
      </c>
      <c r="L91" s="143">
        <v>695</v>
      </c>
      <c r="M91" s="143">
        <v>695</v>
      </c>
      <c r="N91" s="144">
        <v>28</v>
      </c>
      <c r="O91" s="145">
        <v>70</v>
      </c>
      <c r="P91" s="219">
        <v>44201019</v>
      </c>
      <c r="Q91" s="141" t="s">
        <v>2</v>
      </c>
      <c r="R91" s="49" t="s">
        <v>183</v>
      </c>
    </row>
    <row r="92" spans="1:18" x14ac:dyDescent="0.2">
      <c r="A92" s="74">
        <v>86742324</v>
      </c>
      <c r="B92" s="215" t="s">
        <v>84</v>
      </c>
      <c r="C92" s="74" t="s">
        <v>85</v>
      </c>
      <c r="D92" s="74" t="s">
        <v>76</v>
      </c>
      <c r="E92" s="215">
        <v>5710565002832</v>
      </c>
      <c r="F92" s="216">
        <v>0.28000000000000003</v>
      </c>
      <c r="G92" s="216" t="s">
        <v>77</v>
      </c>
      <c r="H92" s="217">
        <v>2</v>
      </c>
      <c r="I92" s="142">
        <v>198</v>
      </c>
      <c r="J92" s="218">
        <v>495</v>
      </c>
      <c r="K92" s="142">
        <v>208</v>
      </c>
      <c r="L92" s="143">
        <v>699</v>
      </c>
      <c r="M92" s="143">
        <v>699</v>
      </c>
      <c r="N92" s="144">
        <v>28</v>
      </c>
      <c r="O92" s="145">
        <v>70</v>
      </c>
      <c r="P92" s="219">
        <v>44201019</v>
      </c>
      <c r="Q92" s="141" t="s">
        <v>2</v>
      </c>
      <c r="R92" s="49" t="s">
        <v>183</v>
      </c>
    </row>
    <row r="93" spans="1:18" x14ac:dyDescent="0.2">
      <c r="A93" s="74">
        <v>86742324</v>
      </c>
      <c r="B93" s="215" t="s">
        <v>86</v>
      </c>
      <c r="C93" s="220" t="s">
        <v>87</v>
      </c>
      <c r="D93" s="74" t="s">
        <v>76</v>
      </c>
      <c r="E93" s="215">
        <v>5710565004331</v>
      </c>
      <c r="F93" s="216">
        <v>0.28000000000000003</v>
      </c>
      <c r="G93" s="216" t="s">
        <v>77</v>
      </c>
      <c r="H93" s="221">
        <v>2</v>
      </c>
      <c r="I93" s="142">
        <v>172</v>
      </c>
      <c r="J93" s="218">
        <v>429</v>
      </c>
      <c r="K93" s="142">
        <v>180</v>
      </c>
      <c r="L93" s="143">
        <v>595</v>
      </c>
      <c r="M93" s="143">
        <v>595</v>
      </c>
      <c r="N93" s="144">
        <v>24</v>
      </c>
      <c r="O93" s="145">
        <v>60</v>
      </c>
      <c r="P93" s="219">
        <v>44201019</v>
      </c>
      <c r="Q93" s="141" t="s">
        <v>2</v>
      </c>
      <c r="R93" s="49" t="s">
        <v>183</v>
      </c>
    </row>
    <row r="94" spans="1:18" x14ac:dyDescent="0.2">
      <c r="A94" s="131">
        <v>86742324</v>
      </c>
      <c r="B94" s="222" t="s">
        <v>88</v>
      </c>
      <c r="C94" s="223" t="s">
        <v>89</v>
      </c>
      <c r="D94" s="131" t="s">
        <v>76</v>
      </c>
      <c r="E94" s="222">
        <v>5710565005918</v>
      </c>
      <c r="F94" s="224">
        <v>0.28000000000000003</v>
      </c>
      <c r="G94" s="224" t="s">
        <v>77</v>
      </c>
      <c r="H94" s="225">
        <v>2</v>
      </c>
      <c r="I94" s="226">
        <v>172</v>
      </c>
      <c r="J94" s="227">
        <v>429</v>
      </c>
      <c r="K94" s="226">
        <v>180</v>
      </c>
      <c r="L94" s="228">
        <v>595</v>
      </c>
      <c r="M94" s="228">
        <v>595</v>
      </c>
      <c r="N94" s="229">
        <v>24</v>
      </c>
      <c r="O94" s="230">
        <v>60</v>
      </c>
      <c r="P94" s="231">
        <v>44201019</v>
      </c>
      <c r="Q94" s="161" t="s">
        <v>57</v>
      </c>
      <c r="R94" s="232" t="s">
        <v>183</v>
      </c>
    </row>
    <row r="95" spans="1:18" x14ac:dyDescent="0.2">
      <c r="A95" s="131">
        <v>86742324</v>
      </c>
      <c r="B95" s="222" t="s">
        <v>90</v>
      </c>
      <c r="C95" s="223" t="s">
        <v>91</v>
      </c>
      <c r="D95" s="131" t="s">
        <v>76</v>
      </c>
      <c r="E95" s="222">
        <v>5710565007509</v>
      </c>
      <c r="F95" s="224">
        <v>0.28000000000000003</v>
      </c>
      <c r="G95" s="224" t="s">
        <v>77</v>
      </c>
      <c r="H95" s="225">
        <v>2</v>
      </c>
      <c r="I95" s="226">
        <v>172</v>
      </c>
      <c r="J95" s="227">
        <v>429</v>
      </c>
      <c r="K95" s="226">
        <v>180</v>
      </c>
      <c r="L95" s="228">
        <v>595</v>
      </c>
      <c r="M95" s="228">
        <v>595</v>
      </c>
      <c r="N95" s="229">
        <v>24</v>
      </c>
      <c r="O95" s="230">
        <v>60</v>
      </c>
      <c r="P95" s="231">
        <v>44201019</v>
      </c>
      <c r="Q95" s="161" t="s">
        <v>57</v>
      </c>
      <c r="R95" s="232" t="s">
        <v>183</v>
      </c>
    </row>
    <row r="96" spans="1:18" x14ac:dyDescent="0.2">
      <c r="A96" s="131">
        <v>86742324</v>
      </c>
      <c r="B96" s="222" t="s">
        <v>92</v>
      </c>
      <c r="C96" s="223" t="s">
        <v>93</v>
      </c>
      <c r="D96" s="131" t="s">
        <v>76</v>
      </c>
      <c r="E96" s="222">
        <v>5710565008223</v>
      </c>
      <c r="F96" s="224">
        <v>0.28000000000000003</v>
      </c>
      <c r="G96" s="224" t="s">
        <v>77</v>
      </c>
      <c r="H96" s="225">
        <v>2</v>
      </c>
      <c r="I96" s="226">
        <v>172</v>
      </c>
      <c r="J96" s="227">
        <v>429</v>
      </c>
      <c r="K96" s="226">
        <v>180</v>
      </c>
      <c r="L96" s="228">
        <v>595</v>
      </c>
      <c r="M96" s="228">
        <v>595</v>
      </c>
      <c r="N96" s="229">
        <v>24</v>
      </c>
      <c r="O96" s="230">
        <v>60</v>
      </c>
      <c r="P96" s="231">
        <v>44201019</v>
      </c>
      <c r="Q96" s="161" t="s">
        <v>57</v>
      </c>
      <c r="R96" s="232" t="s">
        <v>183</v>
      </c>
    </row>
    <row r="97" spans="1:18" x14ac:dyDescent="0.2">
      <c r="A97" s="74">
        <v>86742324</v>
      </c>
      <c r="B97" s="215" t="s">
        <v>94</v>
      </c>
      <c r="C97" s="220" t="s">
        <v>95</v>
      </c>
      <c r="D97" s="74" t="s">
        <v>76</v>
      </c>
      <c r="E97" s="215">
        <v>5710565008254</v>
      </c>
      <c r="F97" s="216">
        <v>0.28000000000000003</v>
      </c>
      <c r="G97" s="216" t="s">
        <v>77</v>
      </c>
      <c r="H97" s="221">
        <v>2</v>
      </c>
      <c r="I97" s="142">
        <v>172</v>
      </c>
      <c r="J97" s="218">
        <v>429</v>
      </c>
      <c r="K97" s="142">
        <v>180</v>
      </c>
      <c r="L97" s="143">
        <v>595</v>
      </c>
      <c r="M97" s="143">
        <v>595</v>
      </c>
      <c r="N97" s="144">
        <v>24</v>
      </c>
      <c r="O97" s="145">
        <v>60</v>
      </c>
      <c r="P97" s="219">
        <v>44201019</v>
      </c>
      <c r="Q97" s="141" t="s">
        <v>2</v>
      </c>
      <c r="R97" s="49" t="s">
        <v>183</v>
      </c>
    </row>
    <row r="98" spans="1:18" x14ac:dyDescent="0.2">
      <c r="A98" s="131">
        <v>86742324</v>
      </c>
      <c r="B98" s="222" t="s">
        <v>96</v>
      </c>
      <c r="C98" s="223" t="s">
        <v>97</v>
      </c>
      <c r="D98" s="131" t="s">
        <v>76</v>
      </c>
      <c r="E98" s="222">
        <v>5710565008285</v>
      </c>
      <c r="F98" s="224">
        <v>0.28000000000000003</v>
      </c>
      <c r="G98" s="224" t="s">
        <v>77</v>
      </c>
      <c r="H98" s="225">
        <v>2</v>
      </c>
      <c r="I98" s="226">
        <v>172</v>
      </c>
      <c r="J98" s="227">
        <v>429</v>
      </c>
      <c r="K98" s="226">
        <v>180</v>
      </c>
      <c r="L98" s="228">
        <v>595</v>
      </c>
      <c r="M98" s="228">
        <v>595</v>
      </c>
      <c r="N98" s="229">
        <v>24</v>
      </c>
      <c r="O98" s="230">
        <v>60</v>
      </c>
      <c r="P98" s="231">
        <v>44201019</v>
      </c>
      <c r="Q98" s="161" t="s">
        <v>57</v>
      </c>
      <c r="R98" s="232" t="s">
        <v>183</v>
      </c>
    </row>
    <row r="99" spans="1:18" x14ac:dyDescent="0.2">
      <c r="A99" s="74">
        <v>86742324</v>
      </c>
      <c r="B99" s="215" t="s">
        <v>98</v>
      </c>
      <c r="C99" s="220" t="s">
        <v>99</v>
      </c>
      <c r="D99" s="74" t="s">
        <v>76</v>
      </c>
      <c r="E99" s="215">
        <v>5710565008315</v>
      </c>
      <c r="F99" s="216">
        <v>0.28000000000000003</v>
      </c>
      <c r="G99" s="216" t="s">
        <v>77</v>
      </c>
      <c r="H99" s="221">
        <v>2</v>
      </c>
      <c r="I99" s="142">
        <v>172</v>
      </c>
      <c r="J99" s="218">
        <v>429</v>
      </c>
      <c r="K99" s="142">
        <v>180</v>
      </c>
      <c r="L99" s="143">
        <v>595</v>
      </c>
      <c r="M99" s="143">
        <v>595</v>
      </c>
      <c r="N99" s="144">
        <v>24</v>
      </c>
      <c r="O99" s="145">
        <v>60</v>
      </c>
      <c r="P99" s="219">
        <v>44201019</v>
      </c>
      <c r="Q99" s="141" t="s">
        <v>2</v>
      </c>
      <c r="R99" s="49" t="s">
        <v>183</v>
      </c>
    </row>
    <row r="100" spans="1:18" x14ac:dyDescent="0.2">
      <c r="A100" s="131">
        <v>86742324</v>
      </c>
      <c r="B100" s="222" t="s">
        <v>100</v>
      </c>
      <c r="C100" s="223" t="s">
        <v>101</v>
      </c>
      <c r="D100" s="131" t="s">
        <v>76</v>
      </c>
      <c r="E100" s="222">
        <v>5710565008346</v>
      </c>
      <c r="F100" s="224">
        <v>0.28000000000000003</v>
      </c>
      <c r="G100" s="224" t="s">
        <v>77</v>
      </c>
      <c r="H100" s="225">
        <v>2</v>
      </c>
      <c r="I100" s="226">
        <v>172</v>
      </c>
      <c r="J100" s="227">
        <v>429</v>
      </c>
      <c r="K100" s="226">
        <v>180</v>
      </c>
      <c r="L100" s="228">
        <v>595</v>
      </c>
      <c r="M100" s="228">
        <v>595</v>
      </c>
      <c r="N100" s="229">
        <v>24</v>
      </c>
      <c r="O100" s="230">
        <v>60</v>
      </c>
      <c r="P100" s="231">
        <v>44201019</v>
      </c>
      <c r="Q100" s="161" t="s">
        <v>57</v>
      </c>
      <c r="R100" s="232" t="s">
        <v>183</v>
      </c>
    </row>
    <row r="101" spans="1:18" x14ac:dyDescent="0.2">
      <c r="A101" s="204">
        <v>86742324</v>
      </c>
      <c r="B101" s="207" t="s">
        <v>235</v>
      </c>
      <c r="C101" s="233" t="s">
        <v>294</v>
      </c>
      <c r="D101" s="204" t="s">
        <v>76</v>
      </c>
      <c r="E101" s="207">
        <v>5710565009213</v>
      </c>
      <c r="F101" s="208">
        <v>0.28000000000000003</v>
      </c>
      <c r="G101" s="208" t="s">
        <v>77</v>
      </c>
      <c r="H101" s="234">
        <v>2</v>
      </c>
      <c r="I101" s="210">
        <v>172</v>
      </c>
      <c r="J101" s="211">
        <v>429</v>
      </c>
      <c r="K101" s="211">
        <v>180</v>
      </c>
      <c r="L101" s="212">
        <v>595</v>
      </c>
      <c r="M101" s="212">
        <v>595</v>
      </c>
      <c r="N101" s="213">
        <v>24</v>
      </c>
      <c r="O101" s="235">
        <v>60</v>
      </c>
      <c r="P101" s="236">
        <v>44201019</v>
      </c>
      <c r="Q101" s="153" t="s">
        <v>0</v>
      </c>
      <c r="R101" s="65" t="s">
        <v>254</v>
      </c>
    </row>
    <row r="102" spans="1:18" x14ac:dyDescent="0.2">
      <c r="A102" s="204">
        <v>86742324</v>
      </c>
      <c r="B102" s="207" t="s">
        <v>236</v>
      </c>
      <c r="C102" s="233" t="s">
        <v>239</v>
      </c>
      <c r="D102" s="204" t="s">
        <v>76</v>
      </c>
      <c r="E102" s="207">
        <v>5710565009244</v>
      </c>
      <c r="F102" s="208">
        <v>0.28000000000000003</v>
      </c>
      <c r="G102" s="208" t="s">
        <v>77</v>
      </c>
      <c r="H102" s="234">
        <v>2</v>
      </c>
      <c r="I102" s="210">
        <v>198</v>
      </c>
      <c r="J102" s="211">
        <v>495</v>
      </c>
      <c r="K102" s="211">
        <v>208</v>
      </c>
      <c r="L102" s="212">
        <v>695</v>
      </c>
      <c r="M102" s="212">
        <v>695</v>
      </c>
      <c r="N102" s="213">
        <v>28</v>
      </c>
      <c r="O102" s="235">
        <v>70</v>
      </c>
      <c r="P102" s="236">
        <v>44201019</v>
      </c>
      <c r="Q102" s="153" t="s">
        <v>0</v>
      </c>
      <c r="R102" s="65" t="s">
        <v>254</v>
      </c>
    </row>
    <row r="103" spans="1:18" x14ac:dyDescent="0.2">
      <c r="A103" s="204">
        <v>86742324</v>
      </c>
      <c r="B103" s="207" t="s">
        <v>237</v>
      </c>
      <c r="C103" s="233" t="s">
        <v>240</v>
      </c>
      <c r="D103" s="204" t="s">
        <v>76</v>
      </c>
      <c r="E103" s="207">
        <v>5710565009275</v>
      </c>
      <c r="F103" s="208">
        <v>0.28000000000000003</v>
      </c>
      <c r="G103" s="208" t="s">
        <v>77</v>
      </c>
      <c r="H103" s="234">
        <v>2</v>
      </c>
      <c r="I103" s="210">
        <v>172</v>
      </c>
      <c r="J103" s="211">
        <v>429</v>
      </c>
      <c r="K103" s="211">
        <v>180</v>
      </c>
      <c r="L103" s="212">
        <v>595</v>
      </c>
      <c r="M103" s="212">
        <v>595</v>
      </c>
      <c r="N103" s="213">
        <v>24</v>
      </c>
      <c r="O103" s="235">
        <v>60</v>
      </c>
      <c r="P103" s="236">
        <v>44201019</v>
      </c>
      <c r="Q103" s="153" t="s">
        <v>0</v>
      </c>
      <c r="R103" s="65" t="s">
        <v>254</v>
      </c>
    </row>
    <row r="104" spans="1:18" x14ac:dyDescent="0.2">
      <c r="A104" s="204">
        <v>86742324</v>
      </c>
      <c r="B104" s="207" t="s">
        <v>238</v>
      </c>
      <c r="C104" s="233" t="s">
        <v>241</v>
      </c>
      <c r="D104" s="204" t="s">
        <v>76</v>
      </c>
      <c r="E104" s="207">
        <v>5710565009336</v>
      </c>
      <c r="F104" s="208">
        <v>0.28000000000000003</v>
      </c>
      <c r="G104" s="208" t="s">
        <v>77</v>
      </c>
      <c r="H104" s="234">
        <v>2</v>
      </c>
      <c r="I104" s="210">
        <v>172</v>
      </c>
      <c r="J104" s="211">
        <v>429</v>
      </c>
      <c r="K104" s="211">
        <v>180</v>
      </c>
      <c r="L104" s="212">
        <v>595</v>
      </c>
      <c r="M104" s="212">
        <v>595</v>
      </c>
      <c r="N104" s="213">
        <v>24</v>
      </c>
      <c r="O104" s="235">
        <v>60</v>
      </c>
      <c r="P104" s="236">
        <v>44201019</v>
      </c>
      <c r="Q104" s="153" t="s">
        <v>0</v>
      </c>
      <c r="R104" s="65" t="s">
        <v>254</v>
      </c>
    </row>
    <row r="105" spans="1:18" x14ac:dyDescent="0.2">
      <c r="A105" s="204">
        <v>86742324</v>
      </c>
      <c r="B105" s="207" t="s">
        <v>242</v>
      </c>
      <c r="C105" s="233" t="s">
        <v>243</v>
      </c>
      <c r="D105" s="204" t="s">
        <v>76</v>
      </c>
      <c r="E105" s="207">
        <v>5710565009367</v>
      </c>
      <c r="F105" s="208">
        <v>0.28000000000000003</v>
      </c>
      <c r="G105" s="208" t="s">
        <v>77</v>
      </c>
      <c r="H105" s="234">
        <v>2</v>
      </c>
      <c r="I105" s="210">
        <v>172</v>
      </c>
      <c r="J105" s="211">
        <v>429</v>
      </c>
      <c r="K105" s="211">
        <v>180</v>
      </c>
      <c r="L105" s="212">
        <v>595</v>
      </c>
      <c r="M105" s="212">
        <v>595</v>
      </c>
      <c r="N105" s="213">
        <v>24</v>
      </c>
      <c r="O105" s="235">
        <v>60</v>
      </c>
      <c r="P105" s="236">
        <v>44201019</v>
      </c>
      <c r="Q105" s="153" t="s">
        <v>0</v>
      </c>
      <c r="R105" s="65" t="s">
        <v>254</v>
      </c>
    </row>
    <row r="106" spans="1:18" s="46" customFormat="1" x14ac:dyDescent="0.2">
      <c r="A106" s="125"/>
      <c r="B106" s="189"/>
      <c r="C106" s="237"/>
      <c r="D106" s="125"/>
      <c r="E106" s="189"/>
      <c r="F106" s="197"/>
      <c r="G106" s="197"/>
      <c r="H106" s="198"/>
      <c r="I106" s="146"/>
      <c r="J106" s="199"/>
      <c r="K106" s="199"/>
      <c r="L106" s="147"/>
      <c r="M106" s="238"/>
      <c r="N106" s="201"/>
      <c r="O106" s="239"/>
      <c r="P106" s="240"/>
      <c r="Q106" s="139"/>
      <c r="R106" s="33"/>
    </row>
    <row r="107" spans="1:18" x14ac:dyDescent="0.2">
      <c r="A107" s="125"/>
      <c r="B107" s="189"/>
      <c r="C107" s="196" t="s">
        <v>75</v>
      </c>
      <c r="D107" s="125"/>
      <c r="E107" s="189"/>
      <c r="F107" s="197"/>
      <c r="G107" s="197"/>
      <c r="H107" s="198"/>
      <c r="I107" s="146"/>
      <c r="J107" s="199"/>
      <c r="K107" s="146"/>
      <c r="L107" s="147"/>
      <c r="M107" s="201"/>
      <c r="N107" s="201"/>
      <c r="O107" s="239"/>
      <c r="P107" s="240"/>
      <c r="Q107" s="139"/>
      <c r="R107" s="33"/>
    </row>
    <row r="108" spans="1:18" x14ac:dyDescent="0.2">
      <c r="A108" s="204">
        <v>86842324</v>
      </c>
      <c r="B108" s="207" t="s">
        <v>253</v>
      </c>
      <c r="C108" s="204" t="s">
        <v>255</v>
      </c>
      <c r="D108" s="204" t="s">
        <v>102</v>
      </c>
      <c r="E108" s="207">
        <v>5710565003006</v>
      </c>
      <c r="F108" s="208">
        <v>0.32</v>
      </c>
      <c r="G108" s="208" t="s">
        <v>103</v>
      </c>
      <c r="H108" s="234">
        <v>2</v>
      </c>
      <c r="I108" s="210">
        <v>188</v>
      </c>
      <c r="J108" s="211">
        <v>469</v>
      </c>
      <c r="K108" s="210">
        <v>197</v>
      </c>
      <c r="L108" s="241">
        <v>649</v>
      </c>
      <c r="M108" s="241">
        <v>649</v>
      </c>
      <c r="N108" s="241">
        <v>26</v>
      </c>
      <c r="O108" s="242">
        <v>65</v>
      </c>
      <c r="P108" s="236">
        <v>44201019</v>
      </c>
      <c r="Q108" s="153" t="s">
        <v>0</v>
      </c>
      <c r="R108" s="65" t="s">
        <v>254</v>
      </c>
    </row>
    <row r="109" spans="1:18" x14ac:dyDescent="0.2">
      <c r="A109" s="74">
        <v>86742324</v>
      </c>
      <c r="B109" s="215" t="s">
        <v>104</v>
      </c>
      <c r="C109" s="74" t="s">
        <v>105</v>
      </c>
      <c r="D109" s="243" t="s">
        <v>102</v>
      </c>
      <c r="E109" s="215">
        <v>5710565003013</v>
      </c>
      <c r="F109" s="216">
        <v>0.32</v>
      </c>
      <c r="G109" s="216" t="s">
        <v>103</v>
      </c>
      <c r="H109" s="74">
        <v>2</v>
      </c>
      <c r="I109" s="142">
        <v>188</v>
      </c>
      <c r="J109" s="218">
        <v>469</v>
      </c>
      <c r="K109" s="142">
        <v>197</v>
      </c>
      <c r="L109" s="179">
        <v>649</v>
      </c>
      <c r="M109" s="179">
        <v>649</v>
      </c>
      <c r="N109" s="179">
        <v>26</v>
      </c>
      <c r="O109" s="244">
        <v>65</v>
      </c>
      <c r="P109" s="181">
        <v>44201019</v>
      </c>
      <c r="Q109" s="141" t="s">
        <v>2</v>
      </c>
      <c r="R109" s="49" t="s">
        <v>183</v>
      </c>
    </row>
    <row r="110" spans="1:18" x14ac:dyDescent="0.2">
      <c r="A110" s="74">
        <v>86742324</v>
      </c>
      <c r="B110" s="215" t="s">
        <v>106</v>
      </c>
      <c r="C110" s="74" t="s">
        <v>107</v>
      </c>
      <c r="D110" s="74" t="s">
        <v>102</v>
      </c>
      <c r="E110" s="215">
        <v>5710565003020</v>
      </c>
      <c r="F110" s="216">
        <v>0.32</v>
      </c>
      <c r="G110" s="216" t="s">
        <v>103</v>
      </c>
      <c r="H110" s="74">
        <v>2</v>
      </c>
      <c r="I110" s="142">
        <v>188</v>
      </c>
      <c r="J110" s="218">
        <v>469</v>
      </c>
      <c r="K110" s="142">
        <v>197</v>
      </c>
      <c r="L110" s="179">
        <v>649</v>
      </c>
      <c r="M110" s="179">
        <v>649</v>
      </c>
      <c r="N110" s="179">
        <v>26</v>
      </c>
      <c r="O110" s="244">
        <v>65</v>
      </c>
      <c r="P110" s="181">
        <v>44201019</v>
      </c>
      <c r="Q110" s="141" t="s">
        <v>2</v>
      </c>
      <c r="R110" s="49" t="s">
        <v>183</v>
      </c>
    </row>
    <row r="111" spans="1:18" x14ac:dyDescent="0.2">
      <c r="A111" s="74">
        <v>86742324</v>
      </c>
      <c r="B111" s="215" t="s">
        <v>108</v>
      </c>
      <c r="C111" s="74" t="s">
        <v>109</v>
      </c>
      <c r="D111" s="74" t="s">
        <v>102</v>
      </c>
      <c r="E111" s="215">
        <v>5710565003044</v>
      </c>
      <c r="F111" s="216">
        <v>0.32</v>
      </c>
      <c r="G111" s="216" t="s">
        <v>103</v>
      </c>
      <c r="H111" s="74">
        <v>2</v>
      </c>
      <c r="I111" s="142">
        <v>206</v>
      </c>
      <c r="J111" s="218">
        <v>515</v>
      </c>
      <c r="K111" s="142">
        <v>216</v>
      </c>
      <c r="L111" s="179">
        <v>725</v>
      </c>
      <c r="M111" s="179">
        <v>725</v>
      </c>
      <c r="N111" s="179">
        <v>29</v>
      </c>
      <c r="O111" s="244">
        <v>73</v>
      </c>
      <c r="P111" s="181">
        <v>44201019</v>
      </c>
      <c r="Q111" s="141" t="s">
        <v>2</v>
      </c>
      <c r="R111" s="49" t="s">
        <v>183</v>
      </c>
    </row>
    <row r="112" spans="1:18" x14ac:dyDescent="0.2">
      <c r="A112" s="74">
        <v>86742324</v>
      </c>
      <c r="B112" s="215" t="s">
        <v>110</v>
      </c>
      <c r="C112" s="74" t="s">
        <v>111</v>
      </c>
      <c r="D112" s="74" t="s">
        <v>102</v>
      </c>
      <c r="E112" s="215">
        <v>5710565003051</v>
      </c>
      <c r="F112" s="216">
        <v>0.32</v>
      </c>
      <c r="G112" s="216" t="s">
        <v>103</v>
      </c>
      <c r="H112" s="74">
        <v>2</v>
      </c>
      <c r="I112" s="142">
        <v>206</v>
      </c>
      <c r="J112" s="218">
        <v>515</v>
      </c>
      <c r="K112" s="142">
        <v>216</v>
      </c>
      <c r="L112" s="179">
        <v>725</v>
      </c>
      <c r="M112" s="179">
        <v>725</v>
      </c>
      <c r="N112" s="179">
        <v>29</v>
      </c>
      <c r="O112" s="244">
        <v>73</v>
      </c>
      <c r="P112" s="181">
        <v>44201019</v>
      </c>
      <c r="Q112" s="245" t="s">
        <v>2</v>
      </c>
      <c r="R112" s="49" t="s">
        <v>183</v>
      </c>
    </row>
    <row r="113" spans="1:18" x14ac:dyDescent="0.2">
      <c r="A113" s="74">
        <v>86742324</v>
      </c>
      <c r="B113" s="215" t="s">
        <v>112</v>
      </c>
      <c r="C113" s="220" t="s">
        <v>113</v>
      </c>
      <c r="D113" s="74" t="s">
        <v>102</v>
      </c>
      <c r="E113" s="215">
        <v>5710565004324</v>
      </c>
      <c r="F113" s="216">
        <v>0.32</v>
      </c>
      <c r="G113" s="216" t="s">
        <v>103</v>
      </c>
      <c r="H113" s="221">
        <v>2</v>
      </c>
      <c r="I113" s="142">
        <v>188</v>
      </c>
      <c r="J113" s="218">
        <v>469</v>
      </c>
      <c r="K113" s="142">
        <v>197</v>
      </c>
      <c r="L113" s="179">
        <v>649</v>
      </c>
      <c r="M113" s="179">
        <v>649</v>
      </c>
      <c r="N113" s="179">
        <v>26</v>
      </c>
      <c r="O113" s="244">
        <v>65</v>
      </c>
      <c r="P113" s="181">
        <v>44201019</v>
      </c>
      <c r="Q113" s="245" t="s">
        <v>2</v>
      </c>
      <c r="R113" s="49" t="s">
        <v>183</v>
      </c>
    </row>
    <row r="114" spans="1:18" x14ac:dyDescent="0.2">
      <c r="A114" s="131">
        <v>86742324</v>
      </c>
      <c r="B114" s="222" t="s">
        <v>114</v>
      </c>
      <c r="C114" s="223" t="s">
        <v>115</v>
      </c>
      <c r="D114" s="131" t="s">
        <v>102</v>
      </c>
      <c r="E114" s="222">
        <v>5710565005925</v>
      </c>
      <c r="F114" s="224">
        <v>0.32</v>
      </c>
      <c r="G114" s="224" t="s">
        <v>103</v>
      </c>
      <c r="H114" s="225">
        <v>2</v>
      </c>
      <c r="I114" s="226">
        <v>188</v>
      </c>
      <c r="J114" s="227">
        <v>469</v>
      </c>
      <c r="K114" s="226">
        <v>197</v>
      </c>
      <c r="L114" s="246">
        <v>649</v>
      </c>
      <c r="M114" s="246">
        <v>649</v>
      </c>
      <c r="N114" s="246">
        <v>26</v>
      </c>
      <c r="O114" s="247">
        <v>65</v>
      </c>
      <c r="P114" s="248">
        <v>44201019</v>
      </c>
      <c r="Q114" s="249" t="s">
        <v>57</v>
      </c>
      <c r="R114" s="232" t="s">
        <v>183</v>
      </c>
    </row>
    <row r="115" spans="1:18" x14ac:dyDescent="0.2">
      <c r="A115" s="131">
        <v>86742324</v>
      </c>
      <c r="B115" s="222" t="s">
        <v>116</v>
      </c>
      <c r="C115" s="223" t="s">
        <v>117</v>
      </c>
      <c r="D115" s="131" t="s">
        <v>102</v>
      </c>
      <c r="E115" s="222">
        <v>5710565007516</v>
      </c>
      <c r="F115" s="224">
        <v>0.32</v>
      </c>
      <c r="G115" s="224" t="s">
        <v>103</v>
      </c>
      <c r="H115" s="225">
        <v>2</v>
      </c>
      <c r="I115" s="226">
        <v>188</v>
      </c>
      <c r="J115" s="227">
        <v>469</v>
      </c>
      <c r="K115" s="226">
        <v>197</v>
      </c>
      <c r="L115" s="246">
        <v>659</v>
      </c>
      <c r="M115" s="246">
        <v>659</v>
      </c>
      <c r="N115" s="246">
        <v>26</v>
      </c>
      <c r="O115" s="247">
        <v>65</v>
      </c>
      <c r="P115" s="250">
        <v>44201019</v>
      </c>
      <c r="Q115" s="249" t="s">
        <v>57</v>
      </c>
      <c r="R115" s="232" t="s">
        <v>183</v>
      </c>
    </row>
    <row r="116" spans="1:18" x14ac:dyDescent="0.2">
      <c r="A116" s="131">
        <v>86742324</v>
      </c>
      <c r="B116" s="222" t="s">
        <v>118</v>
      </c>
      <c r="C116" s="223" t="s">
        <v>119</v>
      </c>
      <c r="D116" s="131" t="s">
        <v>102</v>
      </c>
      <c r="E116" s="222">
        <v>5710565008230</v>
      </c>
      <c r="F116" s="224">
        <v>0.32</v>
      </c>
      <c r="G116" s="224" t="s">
        <v>103</v>
      </c>
      <c r="H116" s="225">
        <v>2</v>
      </c>
      <c r="I116" s="226">
        <v>188</v>
      </c>
      <c r="J116" s="227">
        <v>469</v>
      </c>
      <c r="K116" s="226">
        <v>197</v>
      </c>
      <c r="L116" s="246">
        <v>649</v>
      </c>
      <c r="M116" s="246">
        <v>649</v>
      </c>
      <c r="N116" s="246">
        <v>26</v>
      </c>
      <c r="O116" s="247">
        <v>65</v>
      </c>
      <c r="P116" s="251">
        <v>44201019</v>
      </c>
      <c r="Q116" s="249" t="s">
        <v>57</v>
      </c>
      <c r="R116" s="232" t="s">
        <v>183</v>
      </c>
    </row>
    <row r="117" spans="1:18" x14ac:dyDescent="0.2">
      <c r="A117" s="74">
        <v>86742324</v>
      </c>
      <c r="B117" s="215" t="s">
        <v>120</v>
      </c>
      <c r="C117" s="220" t="s">
        <v>121</v>
      </c>
      <c r="D117" s="74" t="s">
        <v>102</v>
      </c>
      <c r="E117" s="215">
        <v>5710565008261</v>
      </c>
      <c r="F117" s="216">
        <v>0.32</v>
      </c>
      <c r="G117" s="216" t="s">
        <v>103</v>
      </c>
      <c r="H117" s="221">
        <v>2</v>
      </c>
      <c r="I117" s="142">
        <v>188</v>
      </c>
      <c r="J117" s="218">
        <v>469</v>
      </c>
      <c r="K117" s="142">
        <v>197</v>
      </c>
      <c r="L117" s="179">
        <v>649</v>
      </c>
      <c r="M117" s="179">
        <v>649</v>
      </c>
      <c r="N117" s="179">
        <v>26</v>
      </c>
      <c r="O117" s="244">
        <v>65</v>
      </c>
      <c r="P117" s="252">
        <v>44201019</v>
      </c>
      <c r="Q117" s="135" t="s">
        <v>2</v>
      </c>
      <c r="R117" s="49" t="s">
        <v>183</v>
      </c>
    </row>
    <row r="118" spans="1:18" x14ac:dyDescent="0.2">
      <c r="A118" s="131">
        <v>86742324</v>
      </c>
      <c r="B118" s="222" t="s">
        <v>122</v>
      </c>
      <c r="C118" s="223" t="s">
        <v>123</v>
      </c>
      <c r="D118" s="131" t="s">
        <v>102</v>
      </c>
      <c r="E118" s="222">
        <v>5710565008292</v>
      </c>
      <c r="F118" s="224">
        <v>0.32</v>
      </c>
      <c r="G118" s="224" t="s">
        <v>103</v>
      </c>
      <c r="H118" s="225">
        <v>2</v>
      </c>
      <c r="I118" s="226">
        <v>188</v>
      </c>
      <c r="J118" s="227">
        <v>469</v>
      </c>
      <c r="K118" s="226">
        <v>197</v>
      </c>
      <c r="L118" s="246">
        <v>649</v>
      </c>
      <c r="M118" s="246">
        <v>649</v>
      </c>
      <c r="N118" s="246">
        <v>26</v>
      </c>
      <c r="O118" s="247">
        <v>65</v>
      </c>
      <c r="P118" s="251">
        <v>44201019</v>
      </c>
      <c r="Q118" s="249" t="s">
        <v>57</v>
      </c>
      <c r="R118" s="232" t="s">
        <v>183</v>
      </c>
    </row>
    <row r="119" spans="1:18" x14ac:dyDescent="0.2">
      <c r="A119" s="74">
        <v>86742324</v>
      </c>
      <c r="B119" s="215" t="s">
        <v>124</v>
      </c>
      <c r="C119" s="220" t="s">
        <v>125</v>
      </c>
      <c r="D119" s="74" t="s">
        <v>102</v>
      </c>
      <c r="E119" s="215">
        <v>5710565008322</v>
      </c>
      <c r="F119" s="216">
        <v>0.32</v>
      </c>
      <c r="G119" s="216" t="s">
        <v>103</v>
      </c>
      <c r="H119" s="221">
        <v>2</v>
      </c>
      <c r="I119" s="142">
        <v>188</v>
      </c>
      <c r="J119" s="218">
        <v>469</v>
      </c>
      <c r="K119" s="142">
        <v>197</v>
      </c>
      <c r="L119" s="179">
        <v>649</v>
      </c>
      <c r="M119" s="179">
        <v>649</v>
      </c>
      <c r="N119" s="179">
        <v>26</v>
      </c>
      <c r="O119" s="244">
        <v>65</v>
      </c>
      <c r="P119" s="252">
        <v>44201019</v>
      </c>
      <c r="Q119" s="135" t="s">
        <v>2</v>
      </c>
      <c r="R119" s="49" t="s">
        <v>183</v>
      </c>
    </row>
    <row r="120" spans="1:18" x14ac:dyDescent="0.2">
      <c r="A120" s="131">
        <v>86742324</v>
      </c>
      <c r="B120" s="222" t="s">
        <v>126</v>
      </c>
      <c r="C120" s="223" t="s">
        <v>127</v>
      </c>
      <c r="D120" s="131" t="s">
        <v>102</v>
      </c>
      <c r="E120" s="222">
        <v>5710565008353</v>
      </c>
      <c r="F120" s="224">
        <v>0.32</v>
      </c>
      <c r="G120" s="224" t="s">
        <v>103</v>
      </c>
      <c r="H120" s="225">
        <v>2</v>
      </c>
      <c r="I120" s="226">
        <v>188</v>
      </c>
      <c r="J120" s="227">
        <v>469</v>
      </c>
      <c r="K120" s="226">
        <v>197</v>
      </c>
      <c r="L120" s="246">
        <v>649</v>
      </c>
      <c r="M120" s="246">
        <v>649</v>
      </c>
      <c r="N120" s="246">
        <v>26</v>
      </c>
      <c r="O120" s="247">
        <v>65</v>
      </c>
      <c r="P120" s="251">
        <v>44201019</v>
      </c>
      <c r="Q120" s="249" t="s">
        <v>57</v>
      </c>
      <c r="R120" s="232" t="s">
        <v>183</v>
      </c>
    </row>
    <row r="121" spans="1:18" x14ac:dyDescent="0.2">
      <c r="A121" s="204">
        <v>86742324</v>
      </c>
      <c r="B121" s="207" t="s">
        <v>256</v>
      </c>
      <c r="C121" s="204" t="s">
        <v>295</v>
      </c>
      <c r="D121" s="204" t="s">
        <v>102</v>
      </c>
      <c r="E121" s="207">
        <v>5710565009220</v>
      </c>
      <c r="F121" s="208">
        <v>0.32</v>
      </c>
      <c r="G121" s="208" t="s">
        <v>103</v>
      </c>
      <c r="H121" s="234">
        <v>2</v>
      </c>
      <c r="I121" s="210">
        <v>188</v>
      </c>
      <c r="J121" s="211">
        <v>469</v>
      </c>
      <c r="K121" s="210">
        <v>197</v>
      </c>
      <c r="L121" s="241">
        <v>649</v>
      </c>
      <c r="M121" s="241">
        <v>649</v>
      </c>
      <c r="N121" s="241">
        <v>26</v>
      </c>
      <c r="O121" s="242">
        <v>65</v>
      </c>
      <c r="P121" s="236">
        <v>44201019</v>
      </c>
      <c r="Q121" s="153" t="s">
        <v>0</v>
      </c>
      <c r="R121" s="65" t="s">
        <v>183</v>
      </c>
    </row>
    <row r="122" spans="1:18" x14ac:dyDescent="0.2">
      <c r="A122" s="204">
        <v>86742324</v>
      </c>
      <c r="B122" s="207" t="s">
        <v>257</v>
      </c>
      <c r="C122" s="204" t="s">
        <v>261</v>
      </c>
      <c r="D122" s="204" t="s">
        <v>102</v>
      </c>
      <c r="E122" s="207">
        <v>5710565009251</v>
      </c>
      <c r="F122" s="208">
        <v>0.32</v>
      </c>
      <c r="G122" s="208" t="s">
        <v>103</v>
      </c>
      <c r="H122" s="234">
        <v>2</v>
      </c>
      <c r="I122" s="210">
        <v>206</v>
      </c>
      <c r="J122" s="211">
        <v>515</v>
      </c>
      <c r="K122" s="210">
        <v>216</v>
      </c>
      <c r="L122" s="241">
        <v>725</v>
      </c>
      <c r="M122" s="241">
        <v>725</v>
      </c>
      <c r="N122" s="241">
        <v>29</v>
      </c>
      <c r="O122" s="242">
        <v>73</v>
      </c>
      <c r="P122" s="236">
        <v>44201019</v>
      </c>
      <c r="Q122" s="153" t="s">
        <v>0</v>
      </c>
      <c r="R122" s="65" t="s">
        <v>183</v>
      </c>
    </row>
    <row r="123" spans="1:18" x14ac:dyDescent="0.2">
      <c r="A123" s="204">
        <v>86742324</v>
      </c>
      <c r="B123" s="207" t="s">
        <v>258</v>
      </c>
      <c r="C123" s="204" t="s">
        <v>262</v>
      </c>
      <c r="D123" s="204" t="s">
        <v>102</v>
      </c>
      <c r="E123" s="207">
        <v>5710565009282</v>
      </c>
      <c r="F123" s="208">
        <v>0.32</v>
      </c>
      <c r="G123" s="208" t="s">
        <v>103</v>
      </c>
      <c r="H123" s="234">
        <v>2</v>
      </c>
      <c r="I123" s="210">
        <v>188</v>
      </c>
      <c r="J123" s="211">
        <v>469</v>
      </c>
      <c r="K123" s="210">
        <v>197</v>
      </c>
      <c r="L123" s="241">
        <v>649</v>
      </c>
      <c r="M123" s="241">
        <v>649</v>
      </c>
      <c r="N123" s="241">
        <v>26</v>
      </c>
      <c r="O123" s="242">
        <v>65</v>
      </c>
      <c r="P123" s="236">
        <v>44201019</v>
      </c>
      <c r="Q123" s="153" t="s">
        <v>0</v>
      </c>
      <c r="R123" s="65" t="s">
        <v>183</v>
      </c>
    </row>
    <row r="124" spans="1:18" x14ac:dyDescent="0.2">
      <c r="A124" s="204">
        <v>86742324</v>
      </c>
      <c r="B124" s="207" t="s">
        <v>259</v>
      </c>
      <c r="C124" s="204" t="s">
        <v>263</v>
      </c>
      <c r="D124" s="204" t="s">
        <v>102</v>
      </c>
      <c r="E124" s="207" t="s">
        <v>290</v>
      </c>
      <c r="F124" s="208">
        <v>0.32</v>
      </c>
      <c r="G124" s="208" t="s">
        <v>103</v>
      </c>
      <c r="H124" s="234">
        <v>2</v>
      </c>
      <c r="I124" s="210">
        <v>188</v>
      </c>
      <c r="J124" s="211">
        <v>469</v>
      </c>
      <c r="K124" s="210">
        <v>197</v>
      </c>
      <c r="L124" s="241">
        <v>649</v>
      </c>
      <c r="M124" s="241">
        <v>649</v>
      </c>
      <c r="N124" s="241">
        <v>26</v>
      </c>
      <c r="O124" s="242">
        <v>65</v>
      </c>
      <c r="P124" s="236">
        <v>44201019</v>
      </c>
      <c r="Q124" s="153" t="s">
        <v>0</v>
      </c>
      <c r="R124" s="65" t="s">
        <v>183</v>
      </c>
    </row>
    <row r="125" spans="1:18" x14ac:dyDescent="0.2">
      <c r="A125" s="204">
        <v>86742324</v>
      </c>
      <c r="B125" s="207" t="s">
        <v>260</v>
      </c>
      <c r="C125" s="204" t="s">
        <v>264</v>
      </c>
      <c r="D125" s="204" t="s">
        <v>102</v>
      </c>
      <c r="E125" s="207">
        <v>5710565009374</v>
      </c>
      <c r="F125" s="208">
        <v>0.32</v>
      </c>
      <c r="G125" s="208" t="s">
        <v>103</v>
      </c>
      <c r="H125" s="234">
        <v>2</v>
      </c>
      <c r="I125" s="210">
        <v>188</v>
      </c>
      <c r="J125" s="211">
        <v>469</v>
      </c>
      <c r="K125" s="210">
        <v>197</v>
      </c>
      <c r="L125" s="241">
        <v>649</v>
      </c>
      <c r="M125" s="241">
        <v>649</v>
      </c>
      <c r="N125" s="241">
        <v>26</v>
      </c>
      <c r="O125" s="242">
        <v>65</v>
      </c>
      <c r="P125" s="236">
        <v>44201019</v>
      </c>
      <c r="Q125" s="153" t="s">
        <v>0</v>
      </c>
      <c r="R125" s="65" t="s">
        <v>183</v>
      </c>
    </row>
    <row r="126" spans="1:18" s="46" customFormat="1" ht="13" customHeight="1" x14ac:dyDescent="0.2">
      <c r="A126" s="125"/>
      <c r="B126" s="189"/>
      <c r="C126" s="237"/>
      <c r="D126" s="125"/>
      <c r="E126" s="189"/>
      <c r="F126" s="197"/>
      <c r="G126" s="197"/>
      <c r="H126" s="198"/>
      <c r="I126" s="146"/>
      <c r="J126" s="199"/>
      <c r="K126" s="146"/>
      <c r="L126" s="147"/>
      <c r="M126" s="147"/>
      <c r="N126" s="201"/>
      <c r="O126" s="239"/>
      <c r="P126" s="253"/>
      <c r="Q126" s="139"/>
      <c r="R126" s="33"/>
    </row>
    <row r="127" spans="1:18" s="46" customFormat="1" x14ac:dyDescent="0.2">
      <c r="A127" s="125"/>
      <c r="B127" s="189"/>
      <c r="C127" s="196" t="s">
        <v>75</v>
      </c>
      <c r="D127" s="125"/>
      <c r="E127" s="189"/>
      <c r="F127" s="197"/>
      <c r="G127" s="197"/>
      <c r="H127" s="125"/>
      <c r="I127" s="146"/>
      <c r="J127" s="146"/>
      <c r="K127" s="146"/>
      <c r="L127" s="147"/>
      <c r="M127" s="147"/>
      <c r="N127" s="146"/>
      <c r="O127" s="146"/>
      <c r="P127" s="254"/>
      <c r="Q127" s="139"/>
      <c r="R127" s="33"/>
    </row>
    <row r="128" spans="1:18" s="46" customFormat="1" x14ac:dyDescent="0.2">
      <c r="A128" s="204">
        <v>86742324</v>
      </c>
      <c r="B128" s="207" t="s">
        <v>265</v>
      </c>
      <c r="C128" s="206" t="s">
        <v>266</v>
      </c>
      <c r="D128" s="204" t="s">
        <v>128</v>
      </c>
      <c r="E128" s="207"/>
      <c r="F128" s="208">
        <v>0.34</v>
      </c>
      <c r="G128" s="208" t="s">
        <v>129</v>
      </c>
      <c r="H128" s="204">
        <v>2</v>
      </c>
      <c r="I128" s="210">
        <v>198</v>
      </c>
      <c r="J128" s="210">
        <v>495</v>
      </c>
      <c r="K128" s="210">
        <v>208</v>
      </c>
      <c r="L128" s="241">
        <v>695</v>
      </c>
      <c r="M128" s="241">
        <v>695</v>
      </c>
      <c r="N128" s="210">
        <v>28</v>
      </c>
      <c r="O128" s="210">
        <v>70</v>
      </c>
      <c r="P128" s="236">
        <v>44201019</v>
      </c>
      <c r="Q128" s="153" t="s">
        <v>0</v>
      </c>
      <c r="R128" s="65" t="s">
        <v>183</v>
      </c>
    </row>
    <row r="129" spans="1:18" x14ac:dyDescent="0.2">
      <c r="A129" s="74">
        <v>86742324</v>
      </c>
      <c r="B129" s="215" t="s">
        <v>130</v>
      </c>
      <c r="C129" s="74" t="s">
        <v>291</v>
      </c>
      <c r="D129" s="74" t="s">
        <v>128</v>
      </c>
      <c r="E129" s="215">
        <v>5710565003235</v>
      </c>
      <c r="F129" s="216">
        <v>0.34</v>
      </c>
      <c r="G129" s="216" t="s">
        <v>129</v>
      </c>
      <c r="H129" s="74">
        <v>2</v>
      </c>
      <c r="I129" s="142">
        <v>198</v>
      </c>
      <c r="J129" s="142">
        <v>495</v>
      </c>
      <c r="K129" s="142">
        <v>208</v>
      </c>
      <c r="L129" s="179">
        <v>695</v>
      </c>
      <c r="M129" s="179">
        <v>695</v>
      </c>
      <c r="N129" s="142">
        <v>28</v>
      </c>
      <c r="O129" s="142">
        <v>70</v>
      </c>
      <c r="P129" s="181">
        <v>44201019</v>
      </c>
      <c r="Q129" s="141" t="s">
        <v>2</v>
      </c>
      <c r="R129" s="49" t="s">
        <v>183</v>
      </c>
    </row>
    <row r="130" spans="1:18" x14ac:dyDescent="0.2">
      <c r="A130" s="74">
        <v>86742324</v>
      </c>
      <c r="B130" s="215" t="s">
        <v>131</v>
      </c>
      <c r="C130" s="74" t="s">
        <v>132</v>
      </c>
      <c r="D130" s="74" t="s">
        <v>128</v>
      </c>
      <c r="E130" s="215">
        <v>5710565003242</v>
      </c>
      <c r="F130" s="216">
        <v>0.34</v>
      </c>
      <c r="G130" s="216" t="s">
        <v>129</v>
      </c>
      <c r="H130" s="74">
        <v>2</v>
      </c>
      <c r="I130" s="142">
        <v>198</v>
      </c>
      <c r="J130" s="142">
        <v>495</v>
      </c>
      <c r="K130" s="142">
        <v>208</v>
      </c>
      <c r="L130" s="179">
        <v>695</v>
      </c>
      <c r="M130" s="179">
        <v>695</v>
      </c>
      <c r="N130" s="142">
        <v>28</v>
      </c>
      <c r="O130" s="142">
        <v>70</v>
      </c>
      <c r="P130" s="181">
        <v>44201019</v>
      </c>
      <c r="Q130" s="141" t="s">
        <v>2</v>
      </c>
      <c r="R130" s="49" t="s">
        <v>183</v>
      </c>
    </row>
    <row r="131" spans="1:18" x14ac:dyDescent="0.2">
      <c r="A131" s="74">
        <v>86742324</v>
      </c>
      <c r="B131" s="215" t="s">
        <v>133</v>
      </c>
      <c r="C131" s="74" t="s">
        <v>134</v>
      </c>
      <c r="D131" s="74" t="s">
        <v>128</v>
      </c>
      <c r="E131" s="215">
        <v>5710565003266</v>
      </c>
      <c r="F131" s="216">
        <v>0.34</v>
      </c>
      <c r="G131" s="216" t="s">
        <v>129</v>
      </c>
      <c r="H131" s="74">
        <v>2</v>
      </c>
      <c r="I131" s="142">
        <v>218</v>
      </c>
      <c r="J131" s="142">
        <v>545</v>
      </c>
      <c r="K131" s="142">
        <v>229</v>
      </c>
      <c r="L131" s="179">
        <v>759</v>
      </c>
      <c r="M131" s="179">
        <v>759</v>
      </c>
      <c r="N131" s="142">
        <v>30</v>
      </c>
      <c r="O131" s="142">
        <v>75</v>
      </c>
      <c r="P131" s="181">
        <v>44201019</v>
      </c>
      <c r="Q131" s="141" t="s">
        <v>2</v>
      </c>
      <c r="R131" s="49" t="s">
        <v>183</v>
      </c>
    </row>
    <row r="132" spans="1:18" x14ac:dyDescent="0.2">
      <c r="A132" s="74">
        <v>86742324</v>
      </c>
      <c r="B132" s="215" t="s">
        <v>135</v>
      </c>
      <c r="C132" s="74" t="s">
        <v>136</v>
      </c>
      <c r="D132" s="74" t="s">
        <v>128</v>
      </c>
      <c r="E132" s="215">
        <v>5710565003273</v>
      </c>
      <c r="F132" s="216">
        <v>0.34</v>
      </c>
      <c r="G132" s="216" t="s">
        <v>129</v>
      </c>
      <c r="H132" s="74">
        <v>2</v>
      </c>
      <c r="I132" s="142">
        <v>218</v>
      </c>
      <c r="J132" s="142">
        <v>545</v>
      </c>
      <c r="K132" s="142">
        <v>229</v>
      </c>
      <c r="L132" s="179">
        <v>759</v>
      </c>
      <c r="M132" s="179">
        <v>759</v>
      </c>
      <c r="N132" s="142">
        <v>30</v>
      </c>
      <c r="O132" s="142">
        <v>75</v>
      </c>
      <c r="P132" s="181">
        <v>44201019</v>
      </c>
      <c r="Q132" s="141" t="s">
        <v>2</v>
      </c>
      <c r="R132" s="49" t="s">
        <v>183</v>
      </c>
    </row>
    <row r="133" spans="1:18" x14ac:dyDescent="0.2">
      <c r="A133" s="74">
        <v>86742324</v>
      </c>
      <c r="B133" s="215" t="s">
        <v>137</v>
      </c>
      <c r="C133" s="220" t="s">
        <v>138</v>
      </c>
      <c r="D133" s="74" t="s">
        <v>128</v>
      </c>
      <c r="E133" s="215">
        <v>5710565004317</v>
      </c>
      <c r="F133" s="216">
        <v>0.34</v>
      </c>
      <c r="G133" s="216" t="s">
        <v>129</v>
      </c>
      <c r="H133" s="221">
        <v>2</v>
      </c>
      <c r="I133" s="142">
        <v>198</v>
      </c>
      <c r="J133" s="142">
        <v>495</v>
      </c>
      <c r="K133" s="142">
        <v>208</v>
      </c>
      <c r="L133" s="179">
        <v>695</v>
      </c>
      <c r="M133" s="179">
        <v>695</v>
      </c>
      <c r="N133" s="142">
        <v>28</v>
      </c>
      <c r="O133" s="142">
        <v>70</v>
      </c>
      <c r="P133" s="181">
        <v>44201019</v>
      </c>
      <c r="Q133" s="141" t="s">
        <v>2</v>
      </c>
      <c r="R133" s="49" t="s">
        <v>183</v>
      </c>
    </row>
    <row r="134" spans="1:18" x14ac:dyDescent="0.2">
      <c r="A134" s="131">
        <v>86742324</v>
      </c>
      <c r="B134" s="222" t="s">
        <v>139</v>
      </c>
      <c r="C134" s="223" t="s">
        <v>140</v>
      </c>
      <c r="D134" s="131" t="s">
        <v>128</v>
      </c>
      <c r="E134" s="222">
        <v>5710565005932</v>
      </c>
      <c r="F134" s="224">
        <v>0.34</v>
      </c>
      <c r="G134" s="224" t="s">
        <v>129</v>
      </c>
      <c r="H134" s="225">
        <v>2</v>
      </c>
      <c r="I134" s="226">
        <v>198</v>
      </c>
      <c r="J134" s="226">
        <v>495</v>
      </c>
      <c r="K134" s="226">
        <v>208</v>
      </c>
      <c r="L134" s="246">
        <v>695</v>
      </c>
      <c r="M134" s="246">
        <v>695</v>
      </c>
      <c r="N134" s="226">
        <v>28</v>
      </c>
      <c r="O134" s="226">
        <v>70</v>
      </c>
      <c r="P134" s="248">
        <v>44201019</v>
      </c>
      <c r="Q134" s="249" t="s">
        <v>57</v>
      </c>
      <c r="R134" s="232" t="s">
        <v>183</v>
      </c>
    </row>
    <row r="135" spans="1:18" x14ac:dyDescent="0.2">
      <c r="A135" s="131">
        <v>86742324</v>
      </c>
      <c r="B135" s="222" t="s">
        <v>141</v>
      </c>
      <c r="C135" s="223" t="s">
        <v>142</v>
      </c>
      <c r="D135" s="131" t="s">
        <v>128</v>
      </c>
      <c r="E135" s="222">
        <v>5710565007523</v>
      </c>
      <c r="F135" s="224">
        <v>0.34</v>
      </c>
      <c r="G135" s="224" t="s">
        <v>129</v>
      </c>
      <c r="H135" s="225">
        <v>2</v>
      </c>
      <c r="I135" s="226">
        <v>198</v>
      </c>
      <c r="J135" s="226">
        <v>495</v>
      </c>
      <c r="K135" s="226">
        <v>208</v>
      </c>
      <c r="L135" s="246">
        <v>695</v>
      </c>
      <c r="M135" s="246">
        <v>695</v>
      </c>
      <c r="N135" s="226">
        <v>28</v>
      </c>
      <c r="O135" s="226">
        <v>70</v>
      </c>
      <c r="P135" s="250">
        <v>44201019</v>
      </c>
      <c r="Q135" s="249" t="s">
        <v>57</v>
      </c>
      <c r="R135" s="232" t="s">
        <v>183</v>
      </c>
    </row>
    <row r="136" spans="1:18" x14ac:dyDescent="0.2">
      <c r="A136" s="131">
        <v>86742324</v>
      </c>
      <c r="B136" s="222" t="s">
        <v>143</v>
      </c>
      <c r="C136" s="223" t="s">
        <v>144</v>
      </c>
      <c r="D136" s="131" t="s">
        <v>128</v>
      </c>
      <c r="E136" s="222">
        <v>5710565008247</v>
      </c>
      <c r="F136" s="224">
        <v>0.34</v>
      </c>
      <c r="G136" s="224" t="s">
        <v>129</v>
      </c>
      <c r="H136" s="225">
        <v>2</v>
      </c>
      <c r="I136" s="226">
        <v>198</v>
      </c>
      <c r="J136" s="226">
        <v>495</v>
      </c>
      <c r="K136" s="226">
        <v>208</v>
      </c>
      <c r="L136" s="246">
        <v>695</v>
      </c>
      <c r="M136" s="246">
        <v>695</v>
      </c>
      <c r="N136" s="226">
        <v>28</v>
      </c>
      <c r="O136" s="226">
        <v>70</v>
      </c>
      <c r="P136" s="255">
        <v>44201019</v>
      </c>
      <c r="Q136" s="249" t="s">
        <v>57</v>
      </c>
      <c r="R136" s="232" t="s">
        <v>183</v>
      </c>
    </row>
    <row r="137" spans="1:18" x14ac:dyDescent="0.2">
      <c r="A137" s="74">
        <v>86742324</v>
      </c>
      <c r="B137" s="215" t="s">
        <v>145</v>
      </c>
      <c r="C137" s="220" t="s">
        <v>146</v>
      </c>
      <c r="D137" s="74" t="s">
        <v>128</v>
      </c>
      <c r="E137" s="215">
        <v>5710565008278</v>
      </c>
      <c r="F137" s="216">
        <v>0.34</v>
      </c>
      <c r="G137" s="216" t="s">
        <v>129</v>
      </c>
      <c r="H137" s="221">
        <v>2</v>
      </c>
      <c r="I137" s="142">
        <v>198</v>
      </c>
      <c r="J137" s="142">
        <v>495</v>
      </c>
      <c r="K137" s="142">
        <v>208</v>
      </c>
      <c r="L137" s="179">
        <v>695</v>
      </c>
      <c r="M137" s="179">
        <v>695</v>
      </c>
      <c r="N137" s="142">
        <v>28</v>
      </c>
      <c r="O137" s="142">
        <v>70</v>
      </c>
      <c r="P137" s="256">
        <v>44201019</v>
      </c>
      <c r="Q137" s="141" t="s">
        <v>2</v>
      </c>
      <c r="R137" s="49" t="s">
        <v>183</v>
      </c>
    </row>
    <row r="138" spans="1:18" x14ac:dyDescent="0.2">
      <c r="A138" s="131">
        <v>86742324</v>
      </c>
      <c r="B138" s="222" t="s">
        <v>147</v>
      </c>
      <c r="C138" s="223" t="s">
        <v>148</v>
      </c>
      <c r="D138" s="131" t="s">
        <v>128</v>
      </c>
      <c r="E138" s="222">
        <v>5710565008308</v>
      </c>
      <c r="F138" s="224">
        <v>0.34</v>
      </c>
      <c r="G138" s="224" t="s">
        <v>129</v>
      </c>
      <c r="H138" s="225">
        <v>2</v>
      </c>
      <c r="I138" s="226">
        <v>198</v>
      </c>
      <c r="J138" s="226">
        <v>495</v>
      </c>
      <c r="K138" s="226">
        <v>208</v>
      </c>
      <c r="L138" s="246">
        <v>695</v>
      </c>
      <c r="M138" s="246">
        <v>695</v>
      </c>
      <c r="N138" s="226">
        <v>28</v>
      </c>
      <c r="O138" s="226">
        <v>70</v>
      </c>
      <c r="P138" s="255">
        <v>44201019</v>
      </c>
      <c r="Q138" s="249" t="s">
        <v>57</v>
      </c>
      <c r="R138" s="232" t="s">
        <v>183</v>
      </c>
    </row>
    <row r="139" spans="1:18" x14ac:dyDescent="0.2">
      <c r="A139" s="74">
        <v>86742324</v>
      </c>
      <c r="B139" s="215" t="s">
        <v>149</v>
      </c>
      <c r="C139" s="220" t="s">
        <v>150</v>
      </c>
      <c r="D139" s="74" t="s">
        <v>128</v>
      </c>
      <c r="E139" s="215">
        <v>5710565008339</v>
      </c>
      <c r="F139" s="216">
        <v>0.34</v>
      </c>
      <c r="G139" s="216" t="s">
        <v>129</v>
      </c>
      <c r="H139" s="221">
        <v>2</v>
      </c>
      <c r="I139" s="142">
        <v>198</v>
      </c>
      <c r="J139" s="142">
        <v>495</v>
      </c>
      <c r="K139" s="142">
        <v>208</v>
      </c>
      <c r="L139" s="179">
        <v>695</v>
      </c>
      <c r="M139" s="179">
        <v>695</v>
      </c>
      <c r="N139" s="142">
        <v>28</v>
      </c>
      <c r="O139" s="142">
        <v>70</v>
      </c>
      <c r="P139" s="256">
        <v>44201019</v>
      </c>
      <c r="Q139" s="141" t="s">
        <v>2</v>
      </c>
      <c r="R139" s="49" t="s">
        <v>183</v>
      </c>
    </row>
    <row r="140" spans="1:18" x14ac:dyDescent="0.2">
      <c r="A140" s="131">
        <v>86742324</v>
      </c>
      <c r="B140" s="222" t="s">
        <v>151</v>
      </c>
      <c r="C140" s="223" t="s">
        <v>152</v>
      </c>
      <c r="D140" s="131" t="s">
        <v>128</v>
      </c>
      <c r="E140" s="222">
        <v>5710565008360</v>
      </c>
      <c r="F140" s="224">
        <v>0.34</v>
      </c>
      <c r="G140" s="224" t="s">
        <v>129</v>
      </c>
      <c r="H140" s="225">
        <v>2</v>
      </c>
      <c r="I140" s="226">
        <v>198</v>
      </c>
      <c r="J140" s="226">
        <v>495</v>
      </c>
      <c r="K140" s="226">
        <v>208</v>
      </c>
      <c r="L140" s="246">
        <v>695</v>
      </c>
      <c r="M140" s="246">
        <v>695</v>
      </c>
      <c r="N140" s="226">
        <v>28</v>
      </c>
      <c r="O140" s="226">
        <v>70</v>
      </c>
      <c r="P140" s="257">
        <v>44201019</v>
      </c>
      <c r="Q140" s="249" t="s">
        <v>57</v>
      </c>
      <c r="R140" s="232" t="s">
        <v>183</v>
      </c>
    </row>
    <row r="141" spans="1:18" x14ac:dyDescent="0.2">
      <c r="A141" s="204">
        <v>86742324</v>
      </c>
      <c r="B141" s="207" t="s">
        <v>267</v>
      </c>
      <c r="C141" s="206" t="s">
        <v>296</v>
      </c>
      <c r="D141" s="204" t="s">
        <v>128</v>
      </c>
      <c r="E141" s="207">
        <v>5710565009237</v>
      </c>
      <c r="F141" s="208">
        <v>0.34</v>
      </c>
      <c r="G141" s="208" t="s">
        <v>129</v>
      </c>
      <c r="H141" s="234">
        <v>2</v>
      </c>
      <c r="I141" s="210">
        <v>198</v>
      </c>
      <c r="J141" s="211">
        <v>495</v>
      </c>
      <c r="K141" s="210">
        <v>208</v>
      </c>
      <c r="L141" s="241">
        <v>695</v>
      </c>
      <c r="M141" s="241">
        <v>695</v>
      </c>
      <c r="N141" s="213">
        <v>28</v>
      </c>
      <c r="O141" s="210">
        <v>70</v>
      </c>
      <c r="P141" s="258">
        <v>44201019</v>
      </c>
      <c r="Q141" s="259" t="s">
        <v>0</v>
      </c>
      <c r="R141" s="65" t="s">
        <v>183</v>
      </c>
    </row>
    <row r="142" spans="1:18" x14ac:dyDescent="0.2">
      <c r="A142" s="204">
        <v>86742324</v>
      </c>
      <c r="B142" s="207" t="s">
        <v>268</v>
      </c>
      <c r="C142" s="206" t="s">
        <v>272</v>
      </c>
      <c r="D142" s="204" t="s">
        <v>128</v>
      </c>
      <c r="E142" s="207">
        <v>5710565009268</v>
      </c>
      <c r="F142" s="208">
        <v>0.34</v>
      </c>
      <c r="G142" s="208" t="s">
        <v>129</v>
      </c>
      <c r="H142" s="234">
        <v>2</v>
      </c>
      <c r="I142" s="210">
        <v>218</v>
      </c>
      <c r="J142" s="211">
        <v>545</v>
      </c>
      <c r="K142" s="210">
        <v>229</v>
      </c>
      <c r="L142" s="241">
        <v>759</v>
      </c>
      <c r="M142" s="241">
        <v>759</v>
      </c>
      <c r="N142" s="213">
        <v>30</v>
      </c>
      <c r="O142" s="210">
        <v>75</v>
      </c>
      <c r="P142" s="258">
        <v>44201019</v>
      </c>
      <c r="Q142" s="259" t="s">
        <v>0</v>
      </c>
      <c r="R142" s="65" t="s">
        <v>183</v>
      </c>
    </row>
    <row r="143" spans="1:18" x14ac:dyDescent="0.2">
      <c r="A143" s="204">
        <v>86742324</v>
      </c>
      <c r="B143" s="207" t="s">
        <v>269</v>
      </c>
      <c r="C143" s="206" t="s">
        <v>273</v>
      </c>
      <c r="D143" s="204" t="s">
        <v>128</v>
      </c>
      <c r="E143" s="207">
        <v>5710565009299</v>
      </c>
      <c r="F143" s="208">
        <v>0.34</v>
      </c>
      <c r="G143" s="208" t="s">
        <v>129</v>
      </c>
      <c r="H143" s="234">
        <v>2</v>
      </c>
      <c r="I143" s="210">
        <v>198</v>
      </c>
      <c r="J143" s="211">
        <v>495</v>
      </c>
      <c r="K143" s="210">
        <v>208</v>
      </c>
      <c r="L143" s="241">
        <v>695</v>
      </c>
      <c r="M143" s="241">
        <v>695</v>
      </c>
      <c r="N143" s="213">
        <v>28</v>
      </c>
      <c r="O143" s="210">
        <v>70</v>
      </c>
      <c r="P143" s="258">
        <v>44201019</v>
      </c>
      <c r="Q143" s="259" t="s">
        <v>0</v>
      </c>
      <c r="R143" s="65" t="s">
        <v>183</v>
      </c>
    </row>
    <row r="144" spans="1:18" x14ac:dyDescent="0.2">
      <c r="A144" s="204">
        <v>86742324</v>
      </c>
      <c r="B144" s="207" t="s">
        <v>270</v>
      </c>
      <c r="C144" s="206" t="s">
        <v>274</v>
      </c>
      <c r="D144" s="204" t="s">
        <v>128</v>
      </c>
      <c r="E144" s="207">
        <v>5710565009350</v>
      </c>
      <c r="F144" s="208">
        <v>0.34</v>
      </c>
      <c r="G144" s="208" t="s">
        <v>129</v>
      </c>
      <c r="H144" s="234">
        <v>2</v>
      </c>
      <c r="I144" s="210">
        <v>198</v>
      </c>
      <c r="J144" s="211">
        <v>495</v>
      </c>
      <c r="K144" s="210">
        <v>208</v>
      </c>
      <c r="L144" s="241">
        <v>695</v>
      </c>
      <c r="M144" s="241">
        <v>695</v>
      </c>
      <c r="N144" s="213">
        <v>28</v>
      </c>
      <c r="O144" s="210">
        <v>70</v>
      </c>
      <c r="P144" s="258">
        <v>44201019</v>
      </c>
      <c r="Q144" s="259" t="s">
        <v>0</v>
      </c>
      <c r="R144" s="65" t="s">
        <v>183</v>
      </c>
    </row>
    <row r="145" spans="1:18" x14ac:dyDescent="0.2">
      <c r="A145" s="204">
        <v>86742324</v>
      </c>
      <c r="B145" s="207" t="s">
        <v>271</v>
      </c>
      <c r="C145" s="206" t="s">
        <v>275</v>
      </c>
      <c r="D145" s="204" t="s">
        <v>128</v>
      </c>
      <c r="E145" s="207">
        <v>5710565009381</v>
      </c>
      <c r="F145" s="208">
        <v>0.34</v>
      </c>
      <c r="G145" s="208" t="s">
        <v>129</v>
      </c>
      <c r="H145" s="234">
        <v>2</v>
      </c>
      <c r="I145" s="210">
        <v>198</v>
      </c>
      <c r="J145" s="211">
        <v>495</v>
      </c>
      <c r="K145" s="210">
        <v>208</v>
      </c>
      <c r="L145" s="241">
        <v>695</v>
      </c>
      <c r="M145" s="260">
        <v>695</v>
      </c>
      <c r="N145" s="213">
        <v>28</v>
      </c>
      <c r="O145" s="210">
        <v>70</v>
      </c>
      <c r="P145" s="258">
        <v>44201019</v>
      </c>
      <c r="Q145" s="259" t="s">
        <v>0</v>
      </c>
      <c r="R145" s="65" t="s">
        <v>183</v>
      </c>
    </row>
    <row r="146" spans="1:18" x14ac:dyDescent="0.2">
      <c r="A146" s="125"/>
      <c r="B146" s="189"/>
      <c r="C146" s="189"/>
      <c r="D146" s="125"/>
      <c r="E146" s="189"/>
      <c r="F146" s="197"/>
      <c r="G146" s="197"/>
      <c r="H146" s="198"/>
      <c r="I146" s="146"/>
      <c r="J146" s="199"/>
      <c r="K146" s="146"/>
      <c r="L146" s="147"/>
      <c r="M146" s="201"/>
      <c r="N146" s="261"/>
      <c r="O146" s="262"/>
      <c r="P146" s="263"/>
      <c r="Q146" s="139"/>
      <c r="R146" s="33"/>
    </row>
    <row r="147" spans="1:18" x14ac:dyDescent="0.2">
      <c r="A147" s="264">
        <v>86742324</v>
      </c>
      <c r="B147" s="265">
        <v>5710565006090</v>
      </c>
      <c r="C147" s="264" t="s">
        <v>153</v>
      </c>
      <c r="D147" s="264" t="s">
        <v>154</v>
      </c>
      <c r="E147" s="265">
        <v>5710565006090</v>
      </c>
      <c r="F147" s="266">
        <v>0.1</v>
      </c>
      <c r="G147" s="267" t="s">
        <v>155</v>
      </c>
      <c r="H147" s="268">
        <v>6</v>
      </c>
      <c r="I147" s="269">
        <v>76</v>
      </c>
      <c r="J147" s="269">
        <v>189</v>
      </c>
      <c r="K147" s="270">
        <v>79</v>
      </c>
      <c r="L147" s="246">
        <v>299</v>
      </c>
      <c r="M147" s="246">
        <v>299</v>
      </c>
      <c r="N147" s="271">
        <v>11</v>
      </c>
      <c r="O147" s="271">
        <v>27</v>
      </c>
      <c r="P147" s="272">
        <v>44201019</v>
      </c>
      <c r="Q147" s="232" t="s">
        <v>57</v>
      </c>
      <c r="R147" s="232" t="s">
        <v>181</v>
      </c>
    </row>
    <row r="148" spans="1:18" x14ac:dyDescent="0.2">
      <c r="A148" s="264">
        <v>86742324</v>
      </c>
      <c r="B148" s="265">
        <v>5710565006106</v>
      </c>
      <c r="C148" s="264" t="s">
        <v>156</v>
      </c>
      <c r="D148" s="264" t="s">
        <v>157</v>
      </c>
      <c r="E148" s="265">
        <v>5710565006106</v>
      </c>
      <c r="F148" s="266">
        <v>0.2</v>
      </c>
      <c r="G148" s="267" t="s">
        <v>158</v>
      </c>
      <c r="H148" s="268">
        <v>4</v>
      </c>
      <c r="I148" s="269">
        <v>92</v>
      </c>
      <c r="J148" s="269">
        <v>229</v>
      </c>
      <c r="K148" s="271">
        <v>97</v>
      </c>
      <c r="L148" s="246">
        <f t="shared" ref="L148:L165" si="1">SUM(K148*3.8)</f>
        <v>368.59999999999997</v>
      </c>
      <c r="M148" s="246">
        <v>369</v>
      </c>
      <c r="N148" s="271">
        <v>13</v>
      </c>
      <c r="O148" s="271">
        <v>32</v>
      </c>
      <c r="P148" s="272">
        <v>44201019</v>
      </c>
      <c r="Q148" s="232" t="s">
        <v>57</v>
      </c>
      <c r="R148" s="232" t="s">
        <v>181</v>
      </c>
    </row>
    <row r="149" spans="1:18" x14ac:dyDescent="0.2">
      <c r="A149" s="273">
        <v>86742324</v>
      </c>
      <c r="B149" s="222">
        <v>5710565006113</v>
      </c>
      <c r="C149" s="274" t="s">
        <v>159</v>
      </c>
      <c r="D149" s="131" t="s">
        <v>160</v>
      </c>
      <c r="E149" s="222">
        <v>5710565006113</v>
      </c>
      <c r="F149" s="224">
        <v>0.34</v>
      </c>
      <c r="G149" s="224" t="s">
        <v>161</v>
      </c>
      <c r="H149" s="131">
        <v>2</v>
      </c>
      <c r="I149" s="275">
        <v>100</v>
      </c>
      <c r="J149" s="276">
        <v>249</v>
      </c>
      <c r="K149" s="275">
        <v>105</v>
      </c>
      <c r="L149" s="246">
        <f t="shared" si="1"/>
        <v>399</v>
      </c>
      <c r="M149" s="246">
        <v>399</v>
      </c>
      <c r="N149" s="277">
        <v>14</v>
      </c>
      <c r="O149" s="278">
        <v>35</v>
      </c>
      <c r="P149" s="248">
        <v>44201019</v>
      </c>
      <c r="Q149" s="232" t="s">
        <v>57</v>
      </c>
      <c r="R149" s="232" t="s">
        <v>181</v>
      </c>
    </row>
    <row r="150" spans="1:18" x14ac:dyDescent="0.2">
      <c r="A150" s="125"/>
      <c r="B150" s="189"/>
      <c r="C150" s="279"/>
      <c r="D150" s="125"/>
      <c r="E150" s="189"/>
      <c r="F150" s="197"/>
      <c r="G150" s="197"/>
      <c r="H150" s="125"/>
      <c r="I150" s="146"/>
      <c r="J150" s="199"/>
      <c r="K150" s="146"/>
      <c r="L150" s="147">
        <f t="shared" si="1"/>
        <v>0</v>
      </c>
      <c r="M150" s="201"/>
      <c r="N150" s="201"/>
      <c r="O150" s="280"/>
      <c r="P150" s="240"/>
      <c r="Q150" s="139"/>
      <c r="R150" s="139"/>
    </row>
    <row r="151" spans="1:18" x14ac:dyDescent="0.2">
      <c r="A151" s="74">
        <v>86742324</v>
      </c>
      <c r="B151" s="281">
        <v>5710565005079</v>
      </c>
      <c r="C151" s="74" t="s">
        <v>162</v>
      </c>
      <c r="D151" s="74" t="s">
        <v>163</v>
      </c>
      <c r="E151" s="281">
        <v>5710565005079</v>
      </c>
      <c r="F151" s="216">
        <v>1.7</v>
      </c>
      <c r="G151" s="74" t="s">
        <v>43</v>
      </c>
      <c r="H151" s="74">
        <v>5</v>
      </c>
      <c r="I151" s="74">
        <v>520</v>
      </c>
      <c r="J151" s="74">
        <v>1299</v>
      </c>
      <c r="K151" s="282">
        <f t="shared" ref="K151" si="2">I151*1.05</f>
        <v>546</v>
      </c>
      <c r="L151" s="179">
        <v>1815</v>
      </c>
      <c r="M151" s="179">
        <v>1815</v>
      </c>
      <c r="N151" s="282">
        <v>73</v>
      </c>
      <c r="O151" s="282">
        <v>183</v>
      </c>
      <c r="P151" s="283">
        <v>44201019</v>
      </c>
      <c r="Q151" s="141" t="s">
        <v>2</v>
      </c>
      <c r="R151" s="49" t="s">
        <v>181</v>
      </c>
    </row>
    <row r="152" spans="1:18" x14ac:dyDescent="0.2">
      <c r="A152" s="74">
        <v>86742324</v>
      </c>
      <c r="B152" s="215">
        <v>5710565005093</v>
      </c>
      <c r="C152" s="74" t="s">
        <v>164</v>
      </c>
      <c r="D152" s="74" t="s">
        <v>163</v>
      </c>
      <c r="E152" s="281">
        <v>5710565005093</v>
      </c>
      <c r="F152" s="216">
        <v>1.7</v>
      </c>
      <c r="G152" s="74" t="s">
        <v>43</v>
      </c>
      <c r="H152" s="74">
        <v>5</v>
      </c>
      <c r="I152" s="74">
        <v>520</v>
      </c>
      <c r="J152" s="74">
        <v>1299</v>
      </c>
      <c r="K152" s="282">
        <v>546</v>
      </c>
      <c r="L152" s="179">
        <v>1815</v>
      </c>
      <c r="M152" s="179">
        <v>1815</v>
      </c>
      <c r="N152" s="282">
        <v>73</v>
      </c>
      <c r="O152" s="282">
        <v>183</v>
      </c>
      <c r="P152" s="283">
        <v>44201019</v>
      </c>
      <c r="Q152" s="141" t="s">
        <v>2</v>
      </c>
      <c r="R152" s="49" t="s">
        <v>181</v>
      </c>
    </row>
    <row r="153" spans="1:18" x14ac:dyDescent="0.2">
      <c r="A153" s="74">
        <v>86742324</v>
      </c>
      <c r="B153" s="215">
        <v>5710565007547</v>
      </c>
      <c r="C153" s="74" t="s">
        <v>165</v>
      </c>
      <c r="D153" s="74" t="s">
        <v>163</v>
      </c>
      <c r="E153" s="281">
        <v>5710565007547</v>
      </c>
      <c r="F153" s="216">
        <v>1.7</v>
      </c>
      <c r="G153" s="74" t="s">
        <v>43</v>
      </c>
      <c r="H153" s="74">
        <v>5</v>
      </c>
      <c r="I153" s="74">
        <v>520</v>
      </c>
      <c r="J153" s="74">
        <v>1299</v>
      </c>
      <c r="K153" s="282">
        <v>546</v>
      </c>
      <c r="L153" s="179">
        <v>1815</v>
      </c>
      <c r="M153" s="179">
        <v>1815</v>
      </c>
      <c r="N153" s="282">
        <v>73</v>
      </c>
      <c r="O153" s="282">
        <v>183</v>
      </c>
      <c r="P153" s="283">
        <v>44201019</v>
      </c>
      <c r="Q153" s="141" t="s">
        <v>2</v>
      </c>
      <c r="R153" s="49" t="s">
        <v>181</v>
      </c>
    </row>
    <row r="154" spans="1:18" x14ac:dyDescent="0.2">
      <c r="A154" s="74">
        <v>86742324</v>
      </c>
      <c r="B154" s="215">
        <v>5710565006120</v>
      </c>
      <c r="C154" s="74" t="s">
        <v>166</v>
      </c>
      <c r="D154" s="74" t="s">
        <v>163</v>
      </c>
      <c r="E154" s="281">
        <v>5710565006120</v>
      </c>
      <c r="F154" s="216">
        <v>1.7</v>
      </c>
      <c r="G154" s="74" t="s">
        <v>43</v>
      </c>
      <c r="H154" s="74">
        <v>5</v>
      </c>
      <c r="I154" s="74">
        <v>520</v>
      </c>
      <c r="J154" s="74">
        <v>1299</v>
      </c>
      <c r="K154" s="282">
        <v>546</v>
      </c>
      <c r="L154" s="179">
        <v>1815</v>
      </c>
      <c r="M154" s="179">
        <v>1815</v>
      </c>
      <c r="N154" s="282">
        <v>73</v>
      </c>
      <c r="O154" s="282">
        <v>183</v>
      </c>
      <c r="P154" s="283">
        <v>44201019</v>
      </c>
      <c r="Q154" s="141" t="s">
        <v>2</v>
      </c>
      <c r="R154" s="49" t="s">
        <v>181</v>
      </c>
    </row>
    <row r="155" spans="1:18" x14ac:dyDescent="0.2">
      <c r="A155" s="182">
        <v>86742324</v>
      </c>
      <c r="B155" s="215">
        <v>5710565008988</v>
      </c>
      <c r="C155" s="74" t="s">
        <v>167</v>
      </c>
      <c r="D155" s="74" t="s">
        <v>163</v>
      </c>
      <c r="E155" s="215">
        <v>5710565008988</v>
      </c>
      <c r="F155" s="216">
        <v>1.7</v>
      </c>
      <c r="G155" s="74" t="s">
        <v>43</v>
      </c>
      <c r="H155" s="74">
        <v>5</v>
      </c>
      <c r="I155" s="74">
        <v>520</v>
      </c>
      <c r="J155" s="74">
        <v>1299</v>
      </c>
      <c r="K155" s="282">
        <v>546</v>
      </c>
      <c r="L155" s="179">
        <v>1815</v>
      </c>
      <c r="M155" s="179">
        <v>1815</v>
      </c>
      <c r="N155" s="282">
        <v>73</v>
      </c>
      <c r="O155" s="282">
        <v>183</v>
      </c>
      <c r="P155" s="283">
        <v>44201019</v>
      </c>
      <c r="Q155" s="49" t="s">
        <v>2</v>
      </c>
      <c r="R155" s="49" t="s">
        <v>181</v>
      </c>
    </row>
    <row r="156" spans="1:18" x14ac:dyDescent="0.2">
      <c r="A156" s="284"/>
      <c r="B156" s="189"/>
      <c r="C156" s="125"/>
      <c r="D156" s="125"/>
      <c r="E156" s="189"/>
      <c r="F156" s="197"/>
      <c r="G156" s="197"/>
      <c r="H156" s="125"/>
      <c r="I156" s="146"/>
      <c r="J156" s="199"/>
      <c r="K156" s="146"/>
      <c r="L156" s="147">
        <f t="shared" si="1"/>
        <v>0</v>
      </c>
      <c r="M156" s="201"/>
      <c r="N156" s="261"/>
      <c r="O156" s="262"/>
      <c r="P156" s="240"/>
      <c r="Q156" s="139"/>
      <c r="R156" s="33"/>
    </row>
    <row r="157" spans="1:18" x14ac:dyDescent="0.2">
      <c r="A157" s="279"/>
      <c r="B157" s="285"/>
      <c r="C157" s="125"/>
      <c r="D157" s="286"/>
      <c r="E157" s="287"/>
      <c r="F157" s="287"/>
      <c r="G157" s="287"/>
      <c r="H157" s="287"/>
      <c r="I157" s="287"/>
      <c r="J157" s="287"/>
      <c r="K157" s="287"/>
      <c r="L157" s="147">
        <f t="shared" si="1"/>
        <v>0</v>
      </c>
      <c r="M157" s="287"/>
      <c r="N157" s="287"/>
      <c r="O157" s="287"/>
      <c r="P157" s="288"/>
      <c r="Q157" s="139"/>
      <c r="R157" s="33"/>
    </row>
    <row r="158" spans="1:18" x14ac:dyDescent="0.2">
      <c r="A158" s="332">
        <v>86742324</v>
      </c>
      <c r="B158" s="32">
        <v>5710565006427</v>
      </c>
      <c r="C158" s="333" t="s">
        <v>168</v>
      </c>
      <c r="D158" s="334" t="s">
        <v>169</v>
      </c>
      <c r="E158" s="335">
        <f>+B158</f>
        <v>5710565006427</v>
      </c>
      <c r="F158" s="336">
        <v>0.37</v>
      </c>
      <c r="G158" s="33" t="s">
        <v>43</v>
      </c>
      <c r="H158" s="337">
        <v>5</v>
      </c>
      <c r="I158" s="294">
        <v>340</v>
      </c>
      <c r="J158" s="294">
        <v>899</v>
      </c>
      <c r="K158" s="294">
        <v>357</v>
      </c>
      <c r="L158" s="147">
        <v>1299</v>
      </c>
      <c r="M158" s="294">
        <v>1299</v>
      </c>
      <c r="N158" s="294">
        <v>48</v>
      </c>
      <c r="O158" s="294">
        <v>119</v>
      </c>
      <c r="P158" s="338">
        <v>44201019</v>
      </c>
      <c r="Q158" s="139"/>
      <c r="R158" s="33" t="s">
        <v>181</v>
      </c>
    </row>
    <row r="159" spans="1:18" x14ac:dyDescent="0.2">
      <c r="A159" s="301">
        <v>86742324</v>
      </c>
      <c r="B159" s="339">
        <v>5710565006434</v>
      </c>
      <c r="C159" s="125" t="s">
        <v>170</v>
      </c>
      <c r="D159" s="125" t="s">
        <v>169</v>
      </c>
      <c r="E159" s="189">
        <f>+B159</f>
        <v>5710565006434</v>
      </c>
      <c r="F159" s="197">
        <v>0.37</v>
      </c>
      <c r="G159" s="33" t="s">
        <v>43</v>
      </c>
      <c r="H159" s="125">
        <v>5</v>
      </c>
      <c r="I159" s="294">
        <v>340</v>
      </c>
      <c r="J159" s="294">
        <v>899</v>
      </c>
      <c r="K159" s="294">
        <v>357</v>
      </c>
      <c r="L159" s="147">
        <v>1299</v>
      </c>
      <c r="M159" s="294">
        <v>1299</v>
      </c>
      <c r="N159" s="294">
        <v>48</v>
      </c>
      <c r="O159" s="294">
        <v>119</v>
      </c>
      <c r="P159" s="340">
        <v>44201019</v>
      </c>
      <c r="Q159" s="33"/>
      <c r="R159" s="139" t="s">
        <v>181</v>
      </c>
    </row>
    <row r="160" spans="1:18" x14ac:dyDescent="0.2">
      <c r="A160" s="301">
        <v>86742324</v>
      </c>
      <c r="B160" s="341">
        <v>5710565006441</v>
      </c>
      <c r="C160" s="342" t="s">
        <v>208</v>
      </c>
      <c r="D160" s="125" t="s">
        <v>169</v>
      </c>
      <c r="E160" s="341">
        <v>5710565006441</v>
      </c>
      <c r="F160" s="197">
        <v>0.37</v>
      </c>
      <c r="G160" s="33" t="s">
        <v>43</v>
      </c>
      <c r="H160" s="125">
        <v>5</v>
      </c>
      <c r="I160" s="294">
        <v>340</v>
      </c>
      <c r="J160" s="294">
        <v>899</v>
      </c>
      <c r="K160" s="294">
        <v>357</v>
      </c>
      <c r="L160" s="147">
        <v>1299</v>
      </c>
      <c r="M160" s="294">
        <v>1299</v>
      </c>
      <c r="N160" s="294">
        <v>48</v>
      </c>
      <c r="O160" s="294">
        <v>119</v>
      </c>
      <c r="P160" s="340">
        <v>44201019</v>
      </c>
      <c r="Q160" s="33"/>
      <c r="R160" s="139" t="s">
        <v>181</v>
      </c>
    </row>
    <row r="161" spans="1:18" x14ac:dyDescent="0.2">
      <c r="A161" s="290"/>
      <c r="B161" s="291"/>
      <c r="C161" s="290"/>
      <c r="D161" s="290"/>
      <c r="E161" s="291"/>
      <c r="F161" s="292"/>
      <c r="G161" s="292"/>
      <c r="H161" s="293"/>
      <c r="I161" s="294"/>
      <c r="J161" s="295"/>
      <c r="K161" s="296"/>
      <c r="L161" s="147">
        <f t="shared" si="1"/>
        <v>0</v>
      </c>
      <c r="M161" s="296"/>
      <c r="N161" s="296"/>
      <c r="O161" s="296"/>
      <c r="P161" s="195"/>
      <c r="Q161" s="33"/>
      <c r="R161" s="33"/>
    </row>
    <row r="162" spans="1:18" x14ac:dyDescent="0.2">
      <c r="A162" s="297">
        <v>86742324</v>
      </c>
      <c r="B162" s="281">
        <v>5710565006526</v>
      </c>
      <c r="C162" s="297" t="s">
        <v>171</v>
      </c>
      <c r="D162" s="297" t="s">
        <v>213</v>
      </c>
      <c r="E162" s="281">
        <v>5710565006526</v>
      </c>
      <c r="F162" s="298">
        <v>0.65</v>
      </c>
      <c r="G162" s="298" t="s">
        <v>172</v>
      </c>
      <c r="H162" s="299">
        <v>4</v>
      </c>
      <c r="I162" s="289">
        <v>500</v>
      </c>
      <c r="J162" s="289">
        <v>1249</v>
      </c>
      <c r="K162" s="289">
        <v>525</v>
      </c>
      <c r="L162" s="179">
        <v>1749</v>
      </c>
      <c r="M162" s="179">
        <v>1749</v>
      </c>
      <c r="N162" s="289">
        <v>70</v>
      </c>
      <c r="O162" s="289">
        <v>175</v>
      </c>
      <c r="P162" s="283">
        <v>44201019</v>
      </c>
      <c r="Q162" s="49" t="s">
        <v>2</v>
      </c>
      <c r="R162" s="300" t="s">
        <v>183</v>
      </c>
    </row>
    <row r="163" spans="1:18" x14ac:dyDescent="0.2">
      <c r="A163" s="297">
        <v>86742324</v>
      </c>
      <c r="B163" s="281">
        <v>5710565006557</v>
      </c>
      <c r="C163" s="297" t="s">
        <v>173</v>
      </c>
      <c r="D163" s="297" t="s">
        <v>214</v>
      </c>
      <c r="E163" s="281">
        <f t="shared" ref="E163:E164" si="3">+B163</f>
        <v>5710565006557</v>
      </c>
      <c r="F163" s="298">
        <v>0.99</v>
      </c>
      <c r="G163" s="298" t="s">
        <v>174</v>
      </c>
      <c r="H163" s="299">
        <v>3</v>
      </c>
      <c r="I163" s="289">
        <v>700</v>
      </c>
      <c r="J163" s="289">
        <v>1749</v>
      </c>
      <c r="K163" s="289">
        <v>735</v>
      </c>
      <c r="L163" s="179">
        <v>2449</v>
      </c>
      <c r="M163" s="179">
        <v>2449</v>
      </c>
      <c r="N163" s="289">
        <v>98</v>
      </c>
      <c r="O163" s="289">
        <v>245</v>
      </c>
      <c r="P163" s="283">
        <v>44201019</v>
      </c>
      <c r="Q163" s="49" t="s">
        <v>2</v>
      </c>
      <c r="R163" s="300" t="s">
        <v>183</v>
      </c>
    </row>
    <row r="164" spans="1:18" x14ac:dyDescent="0.2">
      <c r="A164" s="297">
        <v>86742324</v>
      </c>
      <c r="B164" s="281">
        <v>5710565006588</v>
      </c>
      <c r="C164" s="297" t="s">
        <v>175</v>
      </c>
      <c r="D164" s="297" t="s">
        <v>215</v>
      </c>
      <c r="E164" s="281">
        <f t="shared" si="3"/>
        <v>5710565006588</v>
      </c>
      <c r="F164" s="298">
        <v>1.35</v>
      </c>
      <c r="G164" s="298" t="s">
        <v>176</v>
      </c>
      <c r="H164" s="299">
        <v>2</v>
      </c>
      <c r="I164" s="289">
        <v>900</v>
      </c>
      <c r="J164" s="289">
        <v>2249</v>
      </c>
      <c r="K164" s="289">
        <v>945</v>
      </c>
      <c r="L164" s="179">
        <v>3149</v>
      </c>
      <c r="M164" s="179">
        <v>3149</v>
      </c>
      <c r="N164" s="289">
        <v>126</v>
      </c>
      <c r="O164" s="289">
        <v>315</v>
      </c>
      <c r="P164" s="283">
        <v>44201019</v>
      </c>
      <c r="Q164" s="49" t="s">
        <v>2</v>
      </c>
      <c r="R164" s="300" t="s">
        <v>183</v>
      </c>
    </row>
    <row r="165" spans="1:18" x14ac:dyDescent="0.2">
      <c r="A165" s="301"/>
      <c r="B165" s="189"/>
      <c r="C165" s="125"/>
      <c r="D165" s="125"/>
      <c r="E165" s="301"/>
      <c r="F165" s="189"/>
      <c r="G165" s="125"/>
      <c r="H165" s="125"/>
      <c r="I165" s="302"/>
      <c r="J165" s="303"/>
      <c r="K165" s="304"/>
      <c r="L165" s="147">
        <f t="shared" si="1"/>
        <v>0</v>
      </c>
      <c r="M165" s="304"/>
      <c r="N165" s="303"/>
      <c r="O165" s="304"/>
      <c r="P165" s="305"/>
      <c r="Q165" s="139"/>
      <c r="R165" s="139"/>
    </row>
    <row r="166" spans="1:18" x14ac:dyDescent="0.2">
      <c r="A166" s="297">
        <v>86742324</v>
      </c>
      <c r="B166" s="281">
        <v>5710565006618</v>
      </c>
      <c r="C166" s="297" t="s">
        <v>177</v>
      </c>
      <c r="D166" s="297" t="s">
        <v>178</v>
      </c>
      <c r="E166" s="281">
        <f>+B166</f>
        <v>5710565006618</v>
      </c>
      <c r="F166" s="298">
        <v>0.45</v>
      </c>
      <c r="G166" s="298" t="s">
        <v>179</v>
      </c>
      <c r="H166" s="299">
        <v>1</v>
      </c>
      <c r="I166" s="289">
        <v>80</v>
      </c>
      <c r="J166" s="289">
        <v>199</v>
      </c>
      <c r="K166" s="289">
        <v>84</v>
      </c>
      <c r="L166" s="179">
        <v>279</v>
      </c>
      <c r="M166" s="289">
        <v>279</v>
      </c>
      <c r="N166" s="289">
        <v>12</v>
      </c>
      <c r="O166" s="289">
        <v>30</v>
      </c>
      <c r="P166" s="283">
        <v>44201019</v>
      </c>
      <c r="Q166" s="49" t="s">
        <v>2</v>
      </c>
      <c r="R166" s="300" t="s">
        <v>183</v>
      </c>
    </row>
    <row r="167" spans="1:18" x14ac:dyDescent="0.2">
      <c r="A167" s="22"/>
      <c r="B167" s="4"/>
      <c r="E167" s="4"/>
      <c r="F167" s="4"/>
      <c r="G167" s="4"/>
      <c r="I167" s="4"/>
      <c r="J167" s="4"/>
      <c r="K167" s="4"/>
      <c r="L167" s="4"/>
      <c r="M167" s="4"/>
      <c r="N167" s="4"/>
    </row>
    <row r="168" spans="1:18" x14ac:dyDescent="0.2">
      <c r="B168" s="4"/>
      <c r="E168" s="4"/>
      <c r="F168" s="4"/>
      <c r="G168" s="4"/>
      <c r="I168" s="4"/>
      <c r="J168" s="4"/>
      <c r="K168" s="4"/>
      <c r="L168" s="4"/>
      <c r="M168" s="4"/>
      <c r="N168" s="4"/>
    </row>
    <row r="169" spans="1:18" x14ac:dyDescent="0.2">
      <c r="B169" s="4"/>
      <c r="E169" s="4"/>
      <c r="F169" s="4"/>
      <c r="G169" s="4"/>
      <c r="I169" s="4"/>
      <c r="J169" s="4"/>
      <c r="K169" s="4"/>
      <c r="L169" s="4"/>
      <c r="M169" s="4"/>
      <c r="N169" s="4"/>
    </row>
    <row r="170" spans="1:18" x14ac:dyDescent="0.2">
      <c r="E170" s="4"/>
      <c r="F170" s="4"/>
      <c r="G170" s="4"/>
      <c r="I170" s="4"/>
      <c r="J170" s="4"/>
      <c r="K170" s="4"/>
      <c r="L170" s="4"/>
      <c r="M170" s="4"/>
      <c r="N170" s="4"/>
    </row>
    <row r="171" spans="1:18" x14ac:dyDescent="0.2">
      <c r="E171" s="4"/>
      <c r="F171" s="4"/>
      <c r="G171" s="4"/>
      <c r="I171" s="4"/>
      <c r="J171" s="4"/>
      <c r="K171" s="4"/>
      <c r="L171" s="4"/>
      <c r="M171" s="4"/>
      <c r="N171" s="4"/>
    </row>
    <row r="172" spans="1:18" x14ac:dyDescent="0.2">
      <c r="E172" s="4"/>
      <c r="F172" s="4"/>
      <c r="G172" s="4"/>
      <c r="I172" s="4"/>
      <c r="J172" s="4"/>
      <c r="K172" s="4"/>
      <c r="L172" s="4"/>
      <c r="M172" s="4"/>
      <c r="N172" s="4"/>
    </row>
    <row r="173" spans="1:18" x14ac:dyDescent="0.2">
      <c r="E173" s="6" t="s">
        <v>289</v>
      </c>
      <c r="O173" s="10"/>
      <c r="P173" s="10"/>
    </row>
    <row r="175" spans="1:18" x14ac:dyDescent="0.2">
      <c r="A175" s="11"/>
      <c r="E175" s="5"/>
      <c r="O175" s="10"/>
      <c r="P175" s="10"/>
    </row>
    <row r="176" spans="1:18" x14ac:dyDescent="0.2">
      <c r="O176" s="10"/>
      <c r="P176" s="10"/>
    </row>
    <row r="177" spans="15:16" x14ac:dyDescent="0.2">
      <c r="O177" s="10"/>
      <c r="P177" s="10"/>
    </row>
    <row r="178" spans="15:16" x14ac:dyDescent="0.2">
      <c r="O178" s="10"/>
      <c r="P178" s="10"/>
    </row>
    <row r="179" spans="15:16" x14ac:dyDescent="0.2">
      <c r="O179" s="10"/>
      <c r="P179" s="10"/>
    </row>
    <row r="180" spans="15:16" x14ac:dyDescent="0.2">
      <c r="O180" s="10"/>
      <c r="P180" s="10"/>
    </row>
    <row r="181" spans="15:16" x14ac:dyDescent="0.2">
      <c r="O181" s="10"/>
      <c r="P181" s="10"/>
    </row>
    <row r="182" spans="15:16" x14ac:dyDescent="0.2">
      <c r="O182" s="10"/>
      <c r="P182" s="10"/>
    </row>
    <row r="183" spans="15:16" ht="15" customHeight="1" x14ac:dyDescent="0.2">
      <c r="O183" s="10"/>
      <c r="P183" s="10"/>
    </row>
    <row r="184" spans="15:16" x14ac:dyDescent="0.2">
      <c r="O184" s="10"/>
      <c r="P184" s="10"/>
    </row>
    <row r="185" spans="15:16" x14ac:dyDescent="0.2">
      <c r="O185" s="10"/>
      <c r="P185" s="10"/>
    </row>
    <row r="186" spans="15:16" x14ac:dyDescent="0.2">
      <c r="O186" s="10"/>
      <c r="P186" s="10"/>
    </row>
    <row r="187" spans="15:16" x14ac:dyDescent="0.2">
      <c r="O187" s="10"/>
      <c r="P187" s="10"/>
    </row>
    <row r="188" spans="15:16" x14ac:dyDescent="0.2">
      <c r="O188" s="10"/>
      <c r="P188" s="10"/>
    </row>
    <row r="189" spans="15:16" x14ac:dyDescent="0.2">
      <c r="O189" s="10"/>
      <c r="P189" s="10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EF2982945DD1428995F0A5DBA41DDE" ma:contentTypeVersion="12" ma:contentTypeDescription="Opret et nyt dokument." ma:contentTypeScope="" ma:versionID="f9d0fb3bd38829e98539546f1a469991">
  <xsd:schema xmlns:xsd="http://www.w3.org/2001/XMLSchema" xmlns:xs="http://www.w3.org/2001/XMLSchema" xmlns:p="http://schemas.microsoft.com/office/2006/metadata/properties" xmlns:ns2="40745d2b-a2c5-4c3e-a977-2a8e8e4fc142" xmlns:ns3="db7d79dc-07a0-42c9-baae-670ebf886394" targetNamespace="http://schemas.microsoft.com/office/2006/metadata/properties" ma:root="true" ma:fieldsID="9d275f2c34598ed896a399c8bbbe39fa" ns2:_="" ns3:_="">
    <xsd:import namespace="40745d2b-a2c5-4c3e-a977-2a8e8e4fc142"/>
    <xsd:import namespace="db7d79dc-07a0-42c9-baae-670ebf8863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745d2b-a2c5-4c3e-a977-2a8e8e4fc1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79dc-07a0-42c9-baae-670ebf886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93B0E-6A14-4319-BDEF-C7492FC59E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B244E6-843B-4BA1-A0E5-D11E0C840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F51F0-8B48-405C-8559-B3760426A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745d2b-a2c5-4c3e-a977-2a8e8e4fc142"/>
    <ds:schemaRef ds:uri="db7d79dc-07a0-42c9-baae-670ebf8863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Ark3</vt:lpstr>
      <vt:lpstr>'Ark1'!Udskriftstitler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 Bøger</dc:creator>
  <cp:keywords/>
  <dc:description/>
  <cp:lastModifiedBy>Mette  Løt</cp:lastModifiedBy>
  <cp:revision/>
  <dcterms:created xsi:type="dcterms:W3CDTF">2011-02-09T14:44:42Z</dcterms:created>
  <dcterms:modified xsi:type="dcterms:W3CDTF">2022-02-25T12:53:04Z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0x0101009BEF2982945DD1428995F0A5DBA41DDE</vt:lpwstr>
  </property>
  <property fmtid="{D5CDD505-2E9C-101B-9397-08002B2CF9AE}" pid="3" name="AuthorIds_UIVersion_2560">
    <vt:lpwstr>12</vt:lpwstr>
  </property>
</Properties>
</file>